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2"/>
  </bookViews>
  <sheets>
    <sheet name="Uputstvo" sheetId="1" r:id="rId1"/>
    <sheet name="partija 1" sheetId="2" r:id="rId2"/>
    <sheet name="partija 2" sheetId="3" r:id="rId3"/>
    <sheet name="partija 3" sheetId="4" r:id="rId4"/>
    <sheet name="partija 4" sheetId="5" r:id="rId5"/>
  </sheets>
  <definedNames/>
  <calcPr fullCalcOnLoad="1"/>
</workbook>
</file>

<file path=xl/sharedStrings.xml><?xml version="1.0" encoding="utf-8"?>
<sst xmlns="http://schemas.openxmlformats.org/spreadsheetml/2006/main" count="224" uniqueCount="130">
  <si>
    <t>Redni broj</t>
  </si>
  <si>
    <t>Naziv i karakteristike dobra koje se traži</t>
  </si>
  <si>
    <t>Jedinica mere</t>
  </si>
  <si>
    <t>kom</t>
  </si>
  <si>
    <t>Količina</t>
  </si>
  <si>
    <t>Naziv i karakteristike dobra koje se nudi</t>
  </si>
  <si>
    <t>Jedinična cena  u dinarima bez PDV</t>
  </si>
  <si>
    <t xml:space="preserve">ukupna cena u dinarima bez PDV </t>
  </si>
  <si>
    <t>Iznos PDV (nominalno)  u dinarima</t>
  </si>
  <si>
    <t>Iznos PDV (u %)</t>
  </si>
  <si>
    <t>Ukupna cena u dinarima (sa PDV)</t>
  </si>
  <si>
    <t>Potpis ovlašćenog lica ponuđača:</t>
  </si>
  <si>
    <t>m.p.</t>
  </si>
  <si>
    <t>_____________________________________________________</t>
  </si>
  <si>
    <t>SVEGA:</t>
  </si>
  <si>
    <t>PRILOG B  KONKURSNE DOKUMENTACIJE ZA JAVNU NABAVKU - OBRAZAC PONUDE SA STRUKTUROM CENE - OBRAZAC 1 TAČKA 5)                                                                                                                                                                                          OPIS PREDMETA NABAVKE  - RAČUNARI I RAČUNARSKA OPREMA, PO PARTIJAMA, za partiju broj 1 RAČUNARI</t>
  </si>
  <si>
    <t>PRILOG B  KONKURSNE DOKUMENTACIJE ZA JAVNU NABAVKU - OBRAZAC PONUDE SA STRUKTUROM CENE - OBRAZAC 1 TAČKA 5)                                                                                                                                                                                          OPIS PREDMETA NABAVKE  - RAČUNARI I RAČUNARSKA OPREMA, PO PARTIJAMA, za partiju broj 2 PERIFERNA RAČUNARSKA OPREMA</t>
  </si>
  <si>
    <r>
      <t xml:space="preserve">Monitor 23" LG 23MP68VQ-P ili odgovarajući
</t>
    </r>
    <r>
      <rPr>
        <sz val="10"/>
        <rFont val="Cambria"/>
        <family val="1"/>
      </rPr>
      <t>IPS, 1920x1080
VGA, DVI, HDMI</t>
    </r>
  </si>
  <si>
    <r>
      <t xml:space="preserve">Štampač HP LaserJet Pro M102a ili odgovarajući
</t>
    </r>
    <r>
      <rPr>
        <sz val="10"/>
        <color indexed="8"/>
        <rFont val="Cambria"/>
        <family val="1"/>
      </rPr>
      <t>Format: A4, Brzina: 22 PPM, vreme do prve strane: 7.3 s
128 MB memorije</t>
    </r>
  </si>
  <si>
    <r>
      <t xml:space="preserve">Štampač </t>
    </r>
    <r>
      <rPr>
        <b/>
        <sz val="10"/>
        <rFont val="Cambria"/>
        <family val="1"/>
      </rPr>
      <t xml:space="preserve">HP LaserJet M203dn ili odgovarajući
</t>
    </r>
    <r>
      <rPr>
        <sz val="10"/>
        <color indexed="8"/>
        <rFont val="Cambria"/>
        <family val="1"/>
      </rPr>
      <t>Format: A4, Brzina: 28 PPM
256 MB memorije duplex, mreža, PCL, PCLm, PS, PDF</t>
    </r>
  </si>
  <si>
    <r>
      <t xml:space="preserve">Multifunkcijski uređaj HP LaserJet M130fn ili odgovarajući
</t>
    </r>
    <r>
      <rPr>
        <sz val="10"/>
        <color indexed="8"/>
        <rFont val="Cambria"/>
        <family val="1"/>
      </rPr>
      <t>štampač/skener/kopir/fax
Format: A4, brzina: 22 PPM, rezolucija 600x600 dpi
256 MB memorije, mreža: ethernet 10/100Base-TX
Mesečni obim štampe Do 10000 strana
Kapacitet ulaza 150 strana</t>
    </r>
  </si>
  <si>
    <r>
      <t xml:space="preserve">Skener A4 Epson Perfection V370 ili odgovarajući
</t>
    </r>
    <r>
      <rPr>
        <sz val="10"/>
        <color indexed="8"/>
        <rFont val="Cambria"/>
        <family val="1"/>
      </rPr>
      <t>A4 Flatbed, Optička rezolucija:9600x4800dpi, Boje: 48-bit
Povezivanje: USB, dodatak za skeniranje negativa i slajdova,
Easy Photo Fix</t>
    </r>
  </si>
  <si>
    <r>
      <t xml:space="preserve">Skener Epson WorkForce DS-1630 ili odgovarajući
</t>
    </r>
    <r>
      <rPr>
        <sz val="10"/>
        <color indexed="8"/>
        <rFont val="Cambria"/>
        <family val="1"/>
      </rPr>
      <t>A4, Flatbed
Rezolucija: 1200 DPI, 600 DPI (ADF)
Brzina skeniranja, 25 stranica u minuti
Automatic Document Feeder, USB 3.0</t>
    </r>
  </si>
  <si>
    <r>
      <t xml:space="preserve">Skener Mustek A3 1200 HS ili odgovarajući
</t>
    </r>
    <r>
      <rPr>
        <sz val="10"/>
        <color indexed="8"/>
        <rFont val="Cambria"/>
        <family val="1"/>
      </rPr>
      <t>Brzina 2.2 sec (100dpi, A3-size color), 2.3 sec (200dpi, A3-size color), 3.5 sec (300dpi, A3-size color).
Flatbed, Senzor Color CIS, Optička rezolucija 1200dpi x 1200dpi, Boje 48-bit i 24-bit, Format A3, Povezivanje USB 2.0, Kompatibilnost Windows 10 / 8 / 7 / Vista / XP, Mac OS X 10.4~10.10, Područje za skeniranje 297 mm x 420 mm. Softver PC : Scanner Driver / ABBYY FineReader / ArcSoft MediaImpression / Adobe Acrobat reader. Mac : Scanner Driver / Image Acquire. Linux, Kapacitet Preporučeno dnevno do 2500 strana</t>
    </r>
  </si>
  <si>
    <r>
      <t xml:space="preserve">UPS Eaton 5E 650i  USB ili odgovarajući
</t>
    </r>
    <r>
      <rPr>
        <sz val="10"/>
        <color indexed="8"/>
        <rFont val="Cambria"/>
        <family val="1"/>
      </rPr>
      <t>650 VA / 360 W, AVR, USB interfejs, 4x C13 priključak</t>
    </r>
  </si>
  <si>
    <r>
      <t xml:space="preserve">Grafička tabla  Wacom Intuos Pro M ili odgovarajuća
</t>
    </r>
    <r>
      <rPr>
        <sz val="10"/>
        <color indexed="8"/>
        <rFont val="Cambria"/>
        <family val="1"/>
      </rPr>
      <t>Veličina: 338x219x8 mm, aktivna površina 224x148 mm, 
rezolucija 5080 lpi, 8192 nivoa pritiska, 8 expresskeys tastera, multi touch, touch ring sa 4 funkcije, bluetooth</t>
    </r>
  </si>
  <si>
    <r>
      <t xml:space="preserve">Prezenter Logitech R700 ili odgovarajući
</t>
    </r>
    <r>
      <rPr>
        <sz val="10"/>
        <rFont val="Cambria"/>
        <family val="1"/>
      </rPr>
      <t>laserski pokazivač, domet 30 metara, 2.4 GHz wireless, LCD ekran sa tajmerom, indikatorom za baterije i nivo prijema, ugradjeni tasteri za slajd šou, mesto za plug-and-play risiver, on/off prekidač</t>
    </r>
  </si>
  <si>
    <r>
      <t xml:space="preserve">Prezenter Canon PR1000-R ili odgovarajući
</t>
    </r>
    <r>
      <rPr>
        <sz val="10"/>
        <color indexed="8"/>
        <rFont val="Cambria"/>
        <family val="1"/>
      </rPr>
      <t>Laser: crveni, domet do 100 m, prečnik snopa 8 mm sa 5 m razdaljine
Broj tastera: 6, kontrola jačine zvuka
Konekcija sa računarom: mini USB prijemnik (odlaganje prijemnika unutar prezentera)
Frekventni opseg: 2.4GHz, domet 15m
Napajanje: AAA baterija
Podržani operativni sistemi: Windows 10 / 8.1 / 8 / 7 / Vista (SP2 or above); Mac OS X 10.5 – 10.11</t>
    </r>
  </si>
  <si>
    <r>
      <t xml:space="preserve">HDD rack LC-Power LC-35U3-Sirius ili odgovarajući
</t>
    </r>
    <r>
      <rPr>
        <sz val="10"/>
        <color indexed="8"/>
        <rFont val="Cambria"/>
        <family val="1"/>
      </rPr>
      <t>USB 3.0 HDD 3.5" fioka za SATA diskove</t>
    </r>
  </si>
  <si>
    <t>USB flash memorija 16 GB</t>
  </si>
  <si>
    <t>USB flash memorija 32 GB</t>
  </si>
  <si>
    <t>USB flash memorija 64 GB</t>
  </si>
  <si>
    <r>
      <t xml:space="preserve">Eksterni hard disk WD Elements ili odgovarajući
</t>
    </r>
    <r>
      <rPr>
        <sz val="10"/>
        <color indexed="8"/>
        <rFont val="Cambria"/>
        <family val="1"/>
      </rPr>
      <t>2.5”, 1 TB, USB 3.0</t>
    </r>
  </si>
  <si>
    <r>
      <t xml:space="preserve">Eksterni hard disk Maxtor M3 ili odgovarajući
</t>
    </r>
    <r>
      <rPr>
        <sz val="10"/>
        <color indexed="8"/>
        <rFont val="Cambria"/>
        <family val="1"/>
      </rPr>
      <t>2.5”, 2 TB, USB 3.0</t>
    </r>
  </si>
  <si>
    <r>
      <t xml:space="preserve">Optički miš Logitech M100 ili odgovarajući
</t>
    </r>
    <r>
      <rPr>
        <sz val="10"/>
        <color indexed="8"/>
        <rFont val="Cambria"/>
        <family val="1"/>
      </rPr>
      <t>Tip senzora: Optički, rezolucija 1000 DPI, broj tastera 3, 
simetričan dizajn (pogodan za obe ruke), konekcija: USB, 
dužina kabla: 1.8 m, back/forward funkcija na točkiću, 
Podržani operativni sistemi Windows, Mac, Linux, ChromeOS, Garancija 36 meseci</t>
    </r>
  </si>
  <si>
    <r>
      <t xml:space="preserve">Bežični miš Logitech M185 ili odgovarajući
</t>
    </r>
    <r>
      <rPr>
        <sz val="10"/>
        <color indexed="8"/>
        <rFont val="Cambria"/>
        <family val="1"/>
      </rPr>
      <t>Wireless 2.4 GHz, domet 10 m, optički senzor 1000 DPI, 3 dugmeta, 1 AA baterija, 36 meseci garancije</t>
    </r>
  </si>
  <si>
    <r>
      <t xml:space="preserve">Tastatura Logitech K280e ili odgovarajuća
</t>
    </r>
    <r>
      <rPr>
        <sz val="10"/>
        <color indexed="8"/>
        <rFont val="Cambria"/>
        <family val="1"/>
      </rPr>
      <t>Numericki deo Da
Nisko-profilni tasteri Da
Multimedijalni tasteri preko Fn tastera
Izdržljivost tastera Do 10 miliona pritisaka
Oslonac za dlanove Da
Vodootporna (manje kolicine tecnosti) Da
Konekcija USB
Podržani operativni sistemi Windows, Linux
Dužina kabla 1.8m
Boja Crna</t>
    </r>
  </si>
  <si>
    <r>
      <t xml:space="preserve">Tastatura Logitech K120 ili odgovarajuća
</t>
    </r>
    <r>
      <rPr>
        <sz val="10"/>
        <color indexed="8"/>
        <rFont val="Cambria"/>
        <family val="1"/>
      </rPr>
      <t>Raspored US
Numericki deo Da
Nisko-profilni tasteri Da
Izdržljivost tastera Do 10 miliona pritisaka
Vodootporna (manje kolicine tecnosti) Da
Konekcija USB
Zakrivljeni space bar taster
Podržani operativni sistemi Windows, Linux
Boja Crna</t>
    </r>
  </si>
  <si>
    <r>
      <t xml:space="preserve">Komplet bežična tastatura i bežičnimiš, Logitech MK270 ili odgovarajući
</t>
    </r>
    <r>
      <rPr>
        <sz val="10"/>
        <color indexed="8"/>
        <rFont val="Cambria"/>
        <family val="1"/>
      </rPr>
      <t>Wireless 2.4 GHz, domet 10 m, tastatura pune veličine, miš: optički senzor 1000 DPI, miš: 3 dugmeta, 1 AA baterija (miš), 2 AAA baterije (tastatura), 36 meseci garancije</t>
    </r>
  </si>
  <si>
    <r>
      <t xml:space="preserve">Stereo slušalice sa mikrofonom, Logitech H110 ili odgovarajuće
</t>
    </r>
    <r>
      <rPr>
        <sz val="10"/>
        <color indexed="8"/>
        <rFont val="Cambria"/>
        <family val="1"/>
      </rPr>
      <t>frekventni raspon (slušalice): 20 Hz od 20 kHz,
frekventni raspon (mikrofon) 100 Hz do 16 kHz,
osetljivost (slušalice): 100dB +/-3dB
osetljivost (mikrofon): -58dBV/μBar, -38dBV/PA +/-4dB 
Dužina kabla: 1.8 m, mikrofon sa eliminacijom šuma, rotacioni držač mikrofona, podesivi razmak slušalica</t>
    </r>
  </si>
  <si>
    <r>
      <t xml:space="preserve">Zvučnici Logitech Z240 ili odgovarajući
</t>
    </r>
    <r>
      <rPr>
        <sz val="10"/>
        <color indexed="8"/>
        <rFont val="Cambria"/>
        <family val="1"/>
      </rPr>
      <t>Stereo zvučnici, snaga 10 W RMS, 20 W peak
drvene kutije, magnetno oklopljeni
frekventni raspon: 120 Hz do 20 kHz,
veličina zvučnika 2.75 inča, dužina kabla 1.5 m</t>
    </r>
  </si>
  <si>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</si>
  <si>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</si>
  <si>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</si>
  <si>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</si>
  <si>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</si>
  <si>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</si>
  <si>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</si>
  <si>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</si>
  <si>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</si>
  <si>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</si>
  <si>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</si>
  <si>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</si>
  <si>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</si>
  <si>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</si>
  <si>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</si>
  <si>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</si>
  <si>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</si>
  <si>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</si>
  <si>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</si>
  <si>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</si>
  <si>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</si>
  <si>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</si>
  <si>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</si>
  <si>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</si>
  <si>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R1</t>
  </si>
  <si>
    <r>
      <t xml:space="preserve">Brand name računar Dell OptiPlex 3040 ili odgovarajući (Fujitsu, HP, Lenovo) 
</t>
    </r>
    <r>
      <rPr>
        <sz val="10"/>
        <color indexed="8"/>
        <rFont val="Cambria"/>
        <family val="1"/>
      </rPr>
      <t>CPU: Intel i3-6100 ili odgovarajući
4 GB RAM, 500 GB SATA HDD, DVD-RW
SFF kućište sa active PFC napajanjem efikasnosti 80 PLUS gold , miš i tastatura istog proizvođača kao i računar
Energy Star, EPEAT, WEEE, EU RoHS</t>
    </r>
  </si>
  <si>
    <t>R2</t>
  </si>
  <si>
    <r>
      <t xml:space="preserve">Brand name računar Lenovo S510 SFF ili odgovarajući (Fujitsu, HP, Dell) 
</t>
    </r>
    <r>
      <rPr>
        <sz val="10"/>
        <color indexed="8"/>
        <rFont val="Cambria"/>
        <family val="1"/>
      </rPr>
      <t>CPU: Intel i5-6400 ili odgovarajući
4 GB DDR4 RAM, 500 GB SATA HDD, DVD-RW
SFF kućište sa active PFC napajanjem efikasnosti 85%,
miš i tastatura istog proizvođača kao i računar
Energy Star 6.1, EPEAT Gold, EU RoHS</t>
    </r>
  </si>
  <si>
    <t>R3</t>
  </si>
  <si>
    <r>
      <t xml:space="preserve">Desktop računar
</t>
    </r>
    <r>
      <rPr>
        <sz val="10"/>
        <color indexed="8"/>
        <rFont val="Cambria"/>
        <family val="1"/>
      </rPr>
      <t xml:space="preserve">CPU: Intel Pentium G4560 ili odgovarajući (dual core, podrška za AES, VT-x, VT-d instrukcije), grafika Intel HD 610 ili odgovarajuća, 
4 GB RAM, 500 GB SATA HDD, 7200 RPM, </t>
    </r>
    <r>
      <rPr>
        <sz val="10"/>
        <color indexed="8"/>
        <rFont val="Cambria"/>
        <family val="1"/>
      </rPr>
      <t>kućište sa napajanjem, miš i tastatura (Logitech ili odgovarujćeg kvaliteta, YU raspored)</t>
    </r>
  </si>
  <si>
    <t>R4</t>
  </si>
  <si>
    <r>
      <t xml:space="preserve">Desktop računar
</t>
    </r>
    <r>
      <rPr>
        <sz val="10"/>
        <color indexed="8"/>
        <rFont val="Cambria"/>
        <family val="1"/>
      </rPr>
      <t xml:space="preserve">CPU: Intel i5-6500 ili odgovarajući (quad core, podrška za AES, VT-x, VT-d instrukcije), grafika Intel HD 530 ili odgovarajuća, 
8 GB RAM, 500 GB SATA HDD, 7200 RPM, </t>
    </r>
    <r>
      <rPr>
        <sz val="10"/>
        <color indexed="8"/>
        <rFont val="Cambria"/>
        <family val="1"/>
      </rPr>
      <t>kućište sa napajanjem, miš i tastatura (Logitech ili odgovarujćeg kvaliteta, YU raspored)</t>
    </r>
  </si>
  <si>
    <t>R5</t>
  </si>
  <si>
    <r>
      <t xml:space="preserve">All-in-one računar HP ProOne 400 G2 ili odgovarajući
</t>
    </r>
    <r>
      <rPr>
        <sz val="10"/>
        <color indexed="8"/>
        <rFont val="Cambria"/>
        <family val="1"/>
      </rPr>
      <t>CPU: Intel Pentium G4400T ili odgovarajući, grafika Intel HD 510 ili odgovarajuća, ekran 20”, 1600x900, 
4 GB RAM, 500 GB SATA HDD, 7200 RPM</t>
    </r>
  </si>
  <si>
    <t>R6</t>
  </si>
  <si>
    <r>
      <t xml:space="preserve">Laptop Lenovo IdeaPad 320-15 ili odgovarajući
</t>
    </r>
    <r>
      <rPr>
        <sz val="10"/>
        <color indexed="8"/>
        <rFont val="Cambria"/>
        <family val="1"/>
      </rPr>
      <t>CPU:  Intel Core i3-6006U
8 GB RAM, 500 GB SATA HDD
15.6” LED ekran, 1366x768</t>
    </r>
  </si>
  <si>
    <t>R7</t>
  </si>
  <si>
    <r>
      <t xml:space="preserve">Laptop Lenovo IdeaPad 320-17 ili odgovarajući
</t>
    </r>
    <r>
      <rPr>
        <sz val="10"/>
        <color indexed="8"/>
        <rFont val="Cambria"/>
        <family val="1"/>
      </rPr>
      <t>CPU:  Intel Pentium 4415U
6 GB RAM, 500 GB SATA HDD
17.3” LED ekran, 1600x900</t>
    </r>
  </si>
  <si>
    <t>R8</t>
  </si>
  <si>
    <r>
      <t xml:space="preserve">Laptop HP 250 G6 (1WY58EA) ili odgovarajući
</t>
    </r>
    <r>
      <rPr>
        <sz val="10"/>
        <rFont val="Cambria"/>
        <family val="1"/>
      </rPr>
      <t>CPU: Intel Core i5-7200U, dual core, HT, frekvencije 2.5-3.1GHz sa 3 MB keš memorije
čipset: Intel Kaby Lake-U SOC
grafika: Integrisana Intel HD 620 sa deljenom sistemskom memorijom
RAM: 8 GB (8GB x 1) DDR4 2133MHz, 2 x SODIMM socket
SSD: 256GB, NAND flash memorija, M.2
Ekran: 15.6" FHD SVA LED-backlit, anti-glare, rezolucija: 1920 x 1080 piksela
Kamera: minimalne rezolucije 720p sa mikrofonom
Optika: DVD-RW
Mreža: WLAN 802.11 ac, LAN 10/100/1000 Mbps
Povezivanje: čitač kartica SD/MMC, Bluetooth 4.24.0, HDMI (type A), VGA, USB 2.0 x 1, USB 3.0 x 2
baterija: 4 ćelije Lithium-ion
masa: izmedju 1.8kg i 2.5kg
Tastatura pune veličine, sa izdvojenim numeričkim delom, metalne šarke, bez OS-a</t>
    </r>
  </si>
  <si>
    <t>R9</t>
  </si>
  <si>
    <r>
      <t xml:space="preserve">Laptop Asus K556UQ-XX006D ili odgovarajući
</t>
    </r>
    <r>
      <rPr>
        <sz val="10"/>
        <rFont val="Cambria"/>
        <family val="1"/>
      </rPr>
      <t>CPU:  Intel Core i5-6200U
8 GB RAM, 1 TB SATA HDD, grafika nVidia GF940MX 2 GB 
15.6” LED ekran, 1366x768</t>
    </r>
  </si>
  <si>
    <t>R11</t>
  </si>
  <si>
    <r>
      <t xml:space="preserve">Apple iMac 21.5” ili odgovarajući 
</t>
    </r>
    <r>
      <rPr>
        <sz val="10"/>
        <color indexed="8"/>
        <rFont val="Cambria"/>
        <family val="1"/>
      </rPr>
      <t>CPU:  Intel quad-core i5,  3 GHz
8 GB RAM, 1 TB HDD
Radeon Pro 555 grafika, 21.5” ekran, 4096x2304
Operativni sistem MacOS X</t>
    </r>
  </si>
  <si>
    <t>PRILOG B  KONKURSNE DOKUMENTACIJE ZA JAVNU NABAVKU - OBRAZAC PONUDE SA STRUKTUROM CENE - OBRAZAC 1 TAČKA 5)                                                                                                                                                                                          OPIS PREDMETA NABAVKE  - RAČUNARI I RAČUNARSKA OPREMA, PO PARTIJAMA, za partiju broj 3 VIDEO PROJEKTORII</t>
  </si>
  <si>
    <t>V1</t>
  </si>
  <si>
    <r>
      <t xml:space="preserve">Projektor Epson EB-W05 ili odgovarajući
</t>
    </r>
    <r>
      <rPr>
        <sz val="10"/>
        <color indexed="8"/>
        <rFont val="Cambria"/>
        <family val="1"/>
      </rPr>
      <t>Sistem projekcije 3LCD
Osvetljenje (ANSI lumena) 3.300
Radni vek (standardni režim) 6000 h
Radni vek (ekonomični režim) 10000 h
Rezolucija 1280 x 800 (WXGA)
Vertikalno osvežavanje: 100 Hz – 120 Hz
Keystone korekcija: vertikalno: ± 30 ° automatski, horizontalno ± 30 ° ručno
Kontrast (standardni) 15000:1
Udaljenost projekcije 1.68 m - 2.02 m (60" ekran)
Koeficijent dometa 1.30 – 1.56:1
Priključci Činč audio ulaz, S-Video, Kompozitni ulaz, HDMI, VGA, USB 2.0 Type B, USB 2.0 Type A</t>
    </r>
  </si>
  <si>
    <t>V2</t>
  </si>
  <si>
    <r>
      <t xml:space="preserve">Projektor LG PH550G ili odgovarajući
</t>
    </r>
    <r>
      <rPr>
        <sz val="10"/>
        <color indexed="8"/>
        <rFont val="Cambria"/>
        <family val="1"/>
      </rPr>
      <t>Sistem projekcije DLP, LED lampa
Osvetljenje (ANSI lumena) 550
Radni vek (standardni režim) 30000 h
Rezolucija 1280 x 800 (WXGA)
Priključci Kompozitni ulaz, HDMI</t>
    </r>
  </si>
  <si>
    <t>V3</t>
  </si>
  <si>
    <r>
      <t xml:space="preserve">HD LED mini (portabl) Projector UO Smart Beam Laser ili odgovarajući
</t>
    </r>
    <r>
      <rPr>
        <sz val="10"/>
        <color indexed="8"/>
        <rFont val="Cambria"/>
        <family val="1"/>
      </rPr>
      <t>Dimenzije: 2.2"x 2.2"x 2.2"
Vek trajanja laser diode: 10,000 sati
Osvetljenje:  100 Lumena
Rezolucija: 1280 x 720
Throw Ratio  1 : 1.428
Kapacitet baterije:  3.7V 4200 mAh
Povezivanja: Micro HDMI, WiFi, MHL
Kompatibilnost sa iOS i macOS sistemima
Odnos dimenzija:16 : 9
Daljina prikaza:  2 ft. ~ 15 ft.
Veličina prikaza:  20 inch ~ 150 inch
Odnos kontrasta  1000 : 1</t>
    </r>
  </si>
  <si>
    <t>V4</t>
  </si>
  <si>
    <r>
      <t xml:space="preserve">Projektor CASIO Core XJ-V10W DLP  ili odgovarajući
</t>
    </r>
    <r>
      <rPr>
        <sz val="10"/>
        <color indexed="8"/>
        <rFont val="Cambria"/>
        <family val="1"/>
      </rPr>
      <t>Sistem projekcije DLP, Laser i LED
Optički zoom 1.5x
Osvetljenje (ANSI lumena) 3.300
Radni vek (standardni režim) 20000 h
Osnovna rezolucija 1024 x 768 (XGA)
Maksimalna rezolucija 1920 x 1200 (Full HD)
Veličina slike 30" - 300"
Kontrast (standardni) 20.000:1
Koeficijent dometa 1.66-2.42:1
Priključci VGA, HDMI</t>
    </r>
  </si>
  <si>
    <t>PRILOG B  KONKURSNE DOKUMENTACIJE ZA JAVNU NABAVKU - OBRAZAC PONUDE SA STRUKTUROM CENE - OBRAZAC 1 TAČKA 5)                                                                                                                                                                                          OPIS PREDMETA NABAVKE  - RAČUNARI I RAČUNARSKA OPREMA, PO PARTIJAMA, za partiju broj 4 RAČUNARSKE KOMPONENTE</t>
  </si>
  <si>
    <t>K1</t>
  </si>
  <si>
    <r>
      <t xml:space="preserve">Matična ploča MB LGA1151 H110 Asus H110-PLUS
</t>
    </r>
    <r>
      <rPr>
        <sz val="10"/>
        <color indexed="8"/>
        <rFont val="Cambria"/>
        <family val="1"/>
      </rPr>
      <t>Model H110-PLUS, Format ploče ATX, chipset H110,
Slot/Socket 1151,Tip RAM memorije DDR4,
3xPCI (32-bitni) slot, 1x PCI Express 3.0
2x PCI Express 3.0, 2x USB 2.0, 2x USB 3.0, 4x SATA III</t>
    </r>
  </si>
  <si>
    <t>K2</t>
  </si>
  <si>
    <r>
      <t xml:space="preserve">CPU LGA1151 Intel Pentium G4400 ili odgovarajući
</t>
    </r>
    <r>
      <rPr>
        <sz val="10"/>
        <rFont val="Cambria"/>
        <family val="1"/>
      </rPr>
      <t xml:space="preserve">dual core, TDP 54W, HD graphics 510, </t>
    </r>
    <r>
      <rPr>
        <sz val="10"/>
        <color indexed="8"/>
        <rFont val="Cambria"/>
        <family val="1"/>
      </rPr>
      <t>ECC support, AES instructions support</t>
    </r>
  </si>
  <si>
    <t>K3</t>
  </si>
  <si>
    <r>
      <t xml:space="preserve">Memorija za IBM x3500 M4 server – IBM 00D5036   ili odgovarajuća
</t>
    </r>
    <r>
      <rPr>
        <sz val="11"/>
        <color indexed="8"/>
        <rFont val="Cambria"/>
        <family val="1"/>
      </rPr>
      <t>8GB (1x8GB, 1Rx4, 1.35V) PC3L-12800 CL11 ECC DDR3 1600MHz LP RDIMM</t>
    </r>
  </si>
  <si>
    <t>K4</t>
  </si>
  <si>
    <t>RAM DIMM 4 GB DDR3 1600 MHz CL11</t>
  </si>
  <si>
    <t>K5</t>
  </si>
  <si>
    <t>RAM DIMM 8 GB DDR4 2133 MHz</t>
  </si>
  <si>
    <t>K6</t>
  </si>
  <si>
    <t>RAM 4 GB 240-pin DDR3  ECC Un-Buffered memory (UDIMM) (for Supermicro X10SLL-F motherboard)</t>
  </si>
  <si>
    <t>K7</t>
  </si>
  <si>
    <t>SATA hard disk za IBM x3500 M4 (MT:7383-ZFK; PID:7383ZFF) - 1TB, 3.5" sa rack fiokom, IBM 1TB 7.2K 6Gbps NL SAS 3.5" SFF HS HDD ili odgovarajući</t>
  </si>
  <si>
    <t>K8</t>
  </si>
  <si>
    <r>
      <t xml:space="preserve">HDD SATA3 </t>
    </r>
    <r>
      <rPr>
        <b/>
        <sz val="10"/>
        <rFont val="Cambria"/>
        <family val="1"/>
      </rPr>
      <t>1 TB</t>
    </r>
    <r>
      <rPr>
        <sz val="10"/>
        <rFont val="Cambria"/>
        <family val="1"/>
      </rPr>
      <t xml:space="preserve">, 7200 RPM, </t>
    </r>
    <r>
      <rPr>
        <b/>
        <sz val="10"/>
        <rFont val="Cambria"/>
        <family val="1"/>
      </rPr>
      <t xml:space="preserve">Toshiba DT01ACA100 </t>
    </r>
    <r>
      <rPr>
        <sz val="10"/>
        <rFont val="Cambria"/>
        <family val="1"/>
      </rPr>
      <t>ili odgovarajući</t>
    </r>
  </si>
  <si>
    <t>K9</t>
  </si>
  <si>
    <r>
      <t xml:space="preserve">HDD SATA3 </t>
    </r>
    <r>
      <rPr>
        <b/>
        <sz val="10"/>
        <rFont val="Cambria"/>
        <family val="1"/>
      </rPr>
      <t>2 TB, Seagate ST2000VX000</t>
    </r>
    <r>
      <rPr>
        <sz val="11"/>
        <color indexed="8"/>
        <rFont val="Cambria"/>
        <family val="1"/>
      </rPr>
      <t xml:space="preserve"> ili odgovarajući
7200rpm, 64MB, deklarisan za video nadzor, sa velikim stepenom sigurnosti podataka, </t>
    </r>
    <r>
      <rPr>
        <b/>
        <sz val="10"/>
        <color indexed="8"/>
        <rFont val="Cambria"/>
        <family val="1"/>
      </rPr>
      <t>min. 3 godina garancije</t>
    </r>
  </si>
  <si>
    <t>K10</t>
  </si>
  <si>
    <r>
      <t xml:space="preserve">SSD </t>
    </r>
    <r>
      <rPr>
        <b/>
        <sz val="10"/>
        <color indexed="8"/>
        <rFont val="Cambria"/>
        <family val="1"/>
      </rPr>
      <t xml:space="preserve">Samsung 850 EVO ili odgovarajući
</t>
    </r>
    <r>
      <rPr>
        <sz val="10"/>
        <rFont val="Cambria"/>
        <family val="1"/>
      </rPr>
      <t>250 GB, brzina čitanja/pisanja 540/520</t>
    </r>
    <r>
      <rPr>
        <sz val="10"/>
        <color indexed="8"/>
        <rFont val="Cambria"/>
        <family val="1"/>
      </rPr>
      <t xml:space="preserve"> MB/s</t>
    </r>
  </si>
  <si>
    <t>K11</t>
  </si>
  <si>
    <r>
      <t xml:space="preserve">Grafička kartica GeForce GT710 PCIE, 2 GB, </t>
    </r>
    <r>
      <rPr>
        <b/>
        <sz val="10"/>
        <color indexed="8"/>
        <rFont val="Cambria"/>
        <family val="1"/>
      </rPr>
      <t xml:space="preserve">low profile </t>
    </r>
    <r>
      <rPr>
        <sz val="10"/>
        <color indexed="8"/>
        <rFont val="Cambria"/>
        <family val="1"/>
      </rPr>
      <t>ili odgovarajuća</t>
    </r>
  </si>
  <si>
    <t>K12</t>
  </si>
  <si>
    <r>
      <t xml:space="preserve">Napajanje 600W LC Power LC600H-12 ili odgovarajuće
</t>
    </r>
    <r>
      <rPr>
        <sz val="10"/>
        <rFont val="Cambria"/>
        <family val="1"/>
      </rPr>
      <t>600 W, active PFC, radni vek 50000 MTBF</t>
    </r>
  </si>
  <si>
    <t>K13</t>
  </si>
  <si>
    <r>
      <t xml:space="preserve">Napajanje DPS-250AB-G2 AA ili odgovarajuće
</t>
    </r>
    <r>
      <rPr>
        <sz val="10"/>
        <rFont val="Cambria"/>
        <family val="1"/>
      </rPr>
      <t xml:space="preserve">max continuous power 250W
max surge output 280W
AC input  100v-240v 4A-2A 50hz-60hz
Main DC output
+12V1   15a (17a 20sec)
+12V2   15a (17a 20sec)
</t>
    </r>
    <r>
      <rPr>
        <sz val="10"/>
        <color indexed="8"/>
        <rFont val="Cambria"/>
        <family val="1"/>
      </rPr>
      <t xml:space="preserve">Napajanje je za računar Fujitsu Esprimo P420 E85+ Model MI4W
</t>
    </r>
  </si>
  <si>
    <t>K14</t>
  </si>
  <si>
    <r>
      <t xml:space="preserve">Napajanje Lite-On </t>
    </r>
    <r>
      <rPr>
        <sz val="10"/>
        <rFont val="Cambria"/>
        <family val="1"/>
      </rPr>
      <t xml:space="preserve"> </t>
    </r>
    <r>
      <rPr>
        <b/>
        <sz val="10"/>
        <rFont val="Cambria"/>
        <family val="1"/>
      </rPr>
      <t xml:space="preserve">L250AD-00 ili odgovarajuće
</t>
    </r>
    <r>
      <rPr>
        <sz val="10"/>
        <rFont val="Cambria"/>
        <family val="1"/>
      </rPr>
      <t xml:space="preserve">Dell p/n: FY9H3
P/N  PS-5251-01DL
DP/N OFYH3
Output
+12v - 17.8A max
+5v  - 15A max
+3,3v - 7A max
-12v - 0,5 max
+5v - 4A max
input 100-240v 4.4A 50-60hz
</t>
    </r>
    <r>
      <rPr>
        <sz val="10"/>
        <color indexed="8"/>
        <rFont val="Cambria"/>
        <family val="1"/>
      </rPr>
      <t xml:space="preserve">Napajanje je za računar Dell OptiPlex 3010DT 
reg model: D07D
reg type: D07D001
V: 100-240V
A: 4.4A
A2 50/60
</t>
    </r>
  </si>
  <si>
    <t>K15</t>
  </si>
  <si>
    <r>
      <t xml:space="preserve">Napajanje H240As-00 ili odgovarajuće
</t>
    </r>
    <r>
      <rPr>
        <sz val="11"/>
        <color indexed="8"/>
        <rFont val="Cambria"/>
        <family val="1"/>
      </rPr>
      <t xml:space="preserve">up/n d240a002l
dp/n 3wn11
AC input (50-60hz), 100-240v /4a
DC output:
+5v - 11a
+3.3v - 3.5a
+12v - 17a
+5vsa - 4a
- 12v - 0,5A
+5v and +3.3v 
</t>
    </r>
    <r>
      <rPr>
        <sz val="10"/>
        <color indexed="8"/>
        <rFont val="Cambria"/>
        <family val="1"/>
      </rPr>
      <t>Napajanje je za računar Dell Optiplex 3010
service tag 62x7g5j
reg model: D04S
reg type: D04S001
V 100-240V
A 3.6A
hz: 50/60hz</t>
    </r>
  </si>
  <si>
    <r>
      <t>U P U T S T V O :  Ponuđač popunjava Prilog B  konkursne dokumentacije za javnu nabavku dobara - računari i računarska oprema, po partijama,  unošenjem traženih podataka u odgovarajuća polja/kolone  u narednom listu (sheet-u), ovog fajla (</t>
    </r>
    <r>
      <rPr>
        <b/>
        <sz val="10"/>
        <color indexed="8"/>
        <rFont val="Arial"/>
        <family val="2"/>
      </rPr>
      <t>Obrazac ponude sa strukturom cene - obrazac 1 tačka 5) - opis predmeta nabavke dobra- računari i računarska oprema.
Način unosa cene: Ponuđač unosi samo  jediničnu cenu bez PDV po jedinici mere, zaokruženu na dve decimale i iznos PDV-a (%). Nije potrebno unositi vrednosti iz ostalih kolona (Ukupna cena bez PDV-a/Iznos PDV-a (nominalno), Ukupna cena sa PDV-om, kao ni ukupnu vrednost ponude sa i bez PDV-a i iznos PDV),  koje se same obračunavaju prema unapred zadatim formulama. 
Ako se konstatuje računska greška, ista će biti otklonjena rukovodeći se jediničnom cenom.
Ponuđač obrazac mora da popuni, overi pečatom i potpiše, čime potvrđuje da su tačni podaci koji su  navedeni. 
Ukoliko ponuđači podnose zajedničku ponudu, predmetni obrazac se potpisuje i overava u skladu sa sporazumom.
Ponuđač je dužan da:
- dostavi Prilog B konkursne dokumentacije za predmetnu javnu nabavku dobara- računari i računarska oprema - Obrazac ponude sa strukturom cene - obrazac 1 tačka 5) - opis predmeta nabavke dobra,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t>
    </r>
  </si>
  <si>
    <r>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___ dana (ne može biti duži od 30 dana)od prijema pojedinačne narudžbe.
- Garantni rok: ______ meseci (ne može biti kraći od 24 meseca) od dana kvantitativno i kvalitativno usaglašenog prijema.                                                                             - Način, rok (dinamika) i uslovi plaćanja:  Naručilac plaća 100% avans, odnosno 100% od </t>
    </r>
    <r>
      <rPr>
        <b/>
        <sz val="11"/>
        <color indexed="8"/>
        <rFont val="Calibri"/>
        <family val="2"/>
      </rPr>
      <t>pojedinačno</t>
    </r>
    <r>
      <rPr>
        <sz val="11"/>
        <color theme="1"/>
        <rFont val="Calibri"/>
        <family val="2"/>
      </rPr>
      <t xml:space="preserve"> ugovorene vrednosti sa PDV-om, u roku do 45 dana od dana prijema ispravnog predračuna i menice sa ispravnom pratećom dokumentacijom koja se dostavlja kao sredstvo finansijskog obezebeđenja za povraćaj avansnog plaćanja.
- Rok važenja ponude __ dana, od dana otvaranja ponuda (ne kraći od 60 dana).
</t>
    </r>
  </si>
  <si>
    <r>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___ dana (ne može biti duži od 30 dana)od prijema pojedinačne narudžbe.
- Garantni rok: ______ meseci (ne može biti kraći od 24 meseca) od dana kvantitativno i kvalitativno usaglašenog prijema.                                                                            - Način, rok (dinamika) i uslovi plaćanja:  Naručilac plaća 100% avans, odnosno 100% od </t>
    </r>
    <r>
      <rPr>
        <b/>
        <sz val="11"/>
        <color indexed="8"/>
        <rFont val="Calibri"/>
        <family val="2"/>
      </rPr>
      <t>pojedinačno</t>
    </r>
    <r>
      <rPr>
        <sz val="11"/>
        <color theme="1"/>
        <rFont val="Calibri"/>
        <family val="2"/>
      </rPr>
      <t xml:space="preserve"> ugovorene vrednosti sa PDV-om, u roku do 45 dana od dana prijema ispravnog predračuna i menice sa ispravnom pratećom dokumentacijom koja se dostavlja kao sredstvo finansijskog obezebeđenja za povraćaj avansnog plaćanja.
- Rok važenja ponude __ dana, od dana otvaranja ponuda (ne kraći od 60 dana).
</t>
    </r>
  </si>
  <si>
    <r>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___ dana (ne može biti duži od 30 dana)od prijema pojedinačne narudžbe.
- Garantni rok: ______ meseci (ne može biti kraći od 24 meseca) od dana kvantitativno i kvalitativno usaglašenog prijema.                                                                                        - Način, rok (dinamika) i uslovi plaćanja:  Naručilac plaća 100% avans, odnosno 100% od </t>
    </r>
    <r>
      <rPr>
        <b/>
        <sz val="11"/>
        <color indexed="8"/>
        <rFont val="Calibri"/>
        <family val="2"/>
      </rPr>
      <t>pojedinačno</t>
    </r>
    <r>
      <rPr>
        <sz val="11"/>
        <color theme="1"/>
        <rFont val="Calibri"/>
        <family val="2"/>
      </rPr>
      <t xml:space="preserve"> ugovorene vrednosti sa PDV-om, u roku do 45 dana od dana prijema ispravnog predračuna i menice sa ispravnom pratećom dokumentacijom koja se dostavlja kao sredstvo finansijskog obezebeđenja za povraćaj avansnog plaćanja.
- Rok važenja ponude __ dana, od dana otvaranja ponuda (ne kraći od 60 dana).
</t>
    </r>
  </si>
  <si>
    <r>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___ dana (ne može biti duži od 30 dana)od prijema pojedinačne narudžbe.
- Garantni rok: ______ meseci (ne može biti kraći od 24 meseca) od dana kvantitativno i kvalitativno usaglašenog prijema, dok je garantni rok za stavke P18, P19 i P22 _______ meseci (ne može biti kraći od 36 meseca) od dana kvantitativno i kvalitativno usaglašenog prijema.                                                                                     - Način, rok (dinamika) i uslovi plaćanja:  Naručilac plaća 100% avans, odnosno 100% od </t>
    </r>
    <r>
      <rPr>
        <b/>
        <sz val="11"/>
        <color indexed="8"/>
        <rFont val="Calibri"/>
        <family val="2"/>
      </rPr>
      <t>pojedinačno</t>
    </r>
    <r>
      <rPr>
        <sz val="11"/>
        <color theme="1"/>
        <rFont val="Calibri"/>
        <family val="2"/>
      </rPr>
      <t xml:space="preserve"> ugovorene vrednosti sa PDV-om, u roku do 45 dana od dana prijema ispravnog predračuna i menice sa ispravnom pratećom dokumentacijom koja se dostavlja kao sredstvo finansijskog obezebeđenja za povraćaj avansnog plaćanja.
- Rok važenja ponude __ dana, od dana otvaranja ponuda (ne kraći od 60 dana).
</t>
    </r>
  </si>
</sst>
</file>

<file path=xl/styles.xml><?xml version="1.0" encoding="utf-8"?>
<styleSheet xmlns="http://schemas.openxmlformats.org/spreadsheetml/2006/main">
  <numFmts count="1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9">
    <font>
      <sz val="11"/>
      <color theme="1"/>
      <name val="Calibri"/>
      <family val="2"/>
    </font>
    <font>
      <sz val="11"/>
      <color indexed="8"/>
      <name val="Calibri"/>
      <family val="2"/>
    </font>
    <font>
      <b/>
      <sz val="10"/>
      <color indexed="8"/>
      <name val="Arial"/>
      <family val="2"/>
    </font>
    <font>
      <sz val="10"/>
      <color indexed="8"/>
      <name val="Arial"/>
      <family val="2"/>
    </font>
    <font>
      <b/>
      <sz val="10"/>
      <color indexed="8"/>
      <name val="Cambria"/>
      <family val="1"/>
    </font>
    <font>
      <sz val="11"/>
      <color indexed="8"/>
      <name val="Cambria"/>
      <family val="1"/>
    </font>
    <font>
      <b/>
      <sz val="10"/>
      <name val="Cambria"/>
      <family val="1"/>
    </font>
    <font>
      <sz val="10"/>
      <name val="Cambria"/>
      <family val="1"/>
    </font>
    <font>
      <sz val="10"/>
      <color indexed="8"/>
      <name val="Cambria"/>
      <family val="1"/>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8"/>
      <name val="Cambria"/>
      <family val="1"/>
    </font>
    <font>
      <sz val="11"/>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sz val="11"/>
      <color rgb="FF000000"/>
      <name val="Cambria"/>
      <family val="1"/>
    </font>
    <font>
      <sz val="11"/>
      <color theme="1"/>
      <name val="Cambria"/>
      <family val="1"/>
    </font>
    <font>
      <sz val="10"/>
      <color rgb="FF000000"/>
      <name val="Cambria"/>
      <family val="1"/>
    </font>
    <font>
      <sz val="10"/>
      <color theme="1"/>
      <name val="Cambria"/>
      <family val="1"/>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6">
    <xf numFmtId="0" fontId="0" fillId="0" borderId="0" xfId="0" applyFont="1" applyAlignment="1">
      <alignment/>
    </xf>
    <xf numFmtId="4" fontId="4" fillId="0" borderId="10" xfId="0" applyNumberFormat="1" applyFont="1" applyBorder="1" applyAlignment="1" applyProtection="1">
      <alignment horizontal="center" vertical="center" wrapText="1"/>
      <protection/>
    </xf>
    <xf numFmtId="4" fontId="4" fillId="0" borderId="11" xfId="0" applyNumberFormat="1" applyFont="1" applyBorder="1" applyAlignment="1" applyProtection="1">
      <alignment horizontal="center" vertical="center" wrapText="1"/>
      <protection/>
    </xf>
    <xf numFmtId="4" fontId="4" fillId="0" borderId="11" xfId="0" applyNumberFormat="1" applyFont="1" applyBorder="1" applyAlignment="1" applyProtection="1">
      <alignment vertical="center"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left" vertical="top" wrapText="1"/>
      <protection/>
    </xf>
    <xf numFmtId="0" fontId="3" fillId="0" borderId="0" xfId="0" applyFont="1" applyAlignment="1" applyProtection="1">
      <alignment horizontal="center" vertical="top" wrapText="1"/>
      <protection/>
    </xf>
    <xf numFmtId="0" fontId="2" fillId="0" borderId="0" xfId="0" applyFont="1" applyBorder="1" applyAlignment="1" applyProtection="1">
      <alignment vertical="justify" wrapText="1"/>
      <protection/>
    </xf>
    <xf numFmtId="0" fontId="2" fillId="0" borderId="0" xfId="0" applyFont="1" applyBorder="1" applyAlignment="1" applyProtection="1">
      <alignment vertical="top" wrapText="1"/>
      <protection/>
    </xf>
    <xf numFmtId="0" fontId="43" fillId="0" borderId="11" xfId="0" applyFont="1" applyBorder="1" applyAlignment="1" applyProtection="1">
      <alignment horizontal="center" vertical="top" wrapText="1"/>
      <protection/>
    </xf>
    <xf numFmtId="0" fontId="44" fillId="0" borderId="11" xfId="0" applyFont="1" applyBorder="1" applyAlignment="1" applyProtection="1">
      <alignment horizontal="center" vertical="top" wrapText="1"/>
      <protection/>
    </xf>
    <xf numFmtId="4" fontId="0" fillId="0" borderId="11" xfId="0" applyNumberFormat="1" applyBorder="1" applyAlignment="1" applyProtection="1">
      <alignment/>
      <protection/>
    </xf>
    <xf numFmtId="0" fontId="0" fillId="0" borderId="11" xfId="0" applyBorder="1" applyAlignment="1" applyProtection="1">
      <alignment/>
      <protection/>
    </xf>
    <xf numFmtId="0" fontId="0" fillId="0" borderId="0" xfId="0" applyAlignment="1" applyProtection="1">
      <alignment/>
      <protection/>
    </xf>
    <xf numFmtId="4" fontId="0" fillId="0" borderId="11" xfId="0" applyNumberFormat="1" applyBorder="1" applyAlignment="1" applyProtection="1">
      <alignment/>
      <protection locked="0"/>
    </xf>
    <xf numFmtId="0" fontId="45" fillId="0" borderId="10" xfId="0" applyFont="1" applyBorder="1" applyAlignment="1" applyProtection="1">
      <alignment vertical="top" wrapText="1"/>
      <protection locked="0"/>
    </xf>
    <xf numFmtId="0" fontId="26" fillId="0" borderId="10" xfId="39" applyFont="1" applyFill="1" applyBorder="1" applyAlignment="1" applyProtection="1">
      <alignment vertical="top" wrapText="1"/>
      <protection locked="0"/>
    </xf>
    <xf numFmtId="4" fontId="0" fillId="0" borderId="11" xfId="0" applyNumberFormat="1" applyBorder="1" applyAlignment="1" applyProtection="1">
      <alignment horizontal="center" vertical="top"/>
      <protection locked="0"/>
    </xf>
    <xf numFmtId="0" fontId="0" fillId="0" borderId="11" xfId="0" applyBorder="1" applyAlignment="1" applyProtection="1">
      <alignment horizontal="center" vertical="top"/>
      <protection locked="0"/>
    </xf>
    <xf numFmtId="49" fontId="4" fillId="0" borderId="12"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left" vertical="top" wrapText="1"/>
      <protection/>
    </xf>
    <xf numFmtId="0" fontId="46" fillId="0" borderId="11" xfId="0" applyFont="1" applyBorder="1" applyAlignment="1" applyProtection="1">
      <alignment horizontal="center" vertical="top" wrapText="1"/>
      <protection/>
    </xf>
    <xf numFmtId="0" fontId="4" fillId="0" borderId="11" xfId="0" applyFont="1" applyFill="1" applyBorder="1" applyAlignment="1" applyProtection="1">
      <alignment horizontal="left" vertical="top" wrapText="1"/>
      <protection/>
    </xf>
    <xf numFmtId="0" fontId="47" fillId="0" borderId="11" xfId="0" applyFont="1" applyBorder="1" applyAlignment="1" applyProtection="1">
      <alignment horizontal="center" vertical="top" wrapText="1"/>
      <protection/>
    </xf>
    <xf numFmtId="0" fontId="43" fillId="0" borderId="11" xfId="0" applyFont="1" applyBorder="1" applyAlignment="1" applyProtection="1">
      <alignment horizontal="center" vertical="top" wrapText="1"/>
      <protection locked="0"/>
    </xf>
    <xf numFmtId="4" fontId="4" fillId="0" borderId="11" xfId="0" applyNumberFormat="1" applyFont="1" applyBorder="1" applyAlignment="1" applyProtection="1">
      <alignment horizontal="center" vertical="center" wrapText="1"/>
      <protection locked="0"/>
    </xf>
    <xf numFmtId="9" fontId="45" fillId="0" borderId="11" xfId="0" applyNumberFormat="1" applyFont="1" applyBorder="1" applyAlignment="1" applyProtection="1">
      <alignment horizontal="center" vertical="top"/>
      <protection locked="0"/>
    </xf>
    <xf numFmtId="0" fontId="0" fillId="0" borderId="11" xfId="0" applyBorder="1" applyAlignment="1" applyProtection="1">
      <alignment/>
      <protection locked="0"/>
    </xf>
    <xf numFmtId="49" fontId="4" fillId="0" borderId="11" xfId="0" applyNumberFormat="1" applyFont="1" applyFill="1" applyBorder="1" applyAlignment="1" applyProtection="1">
      <alignment horizontal="center" vertical="center" wrapText="1"/>
      <protection/>
    </xf>
    <xf numFmtId="0" fontId="6" fillId="0" borderId="11" xfId="0" applyFont="1" applyBorder="1" applyAlignment="1" applyProtection="1">
      <alignment horizontal="left" vertical="top" wrapText="1"/>
      <protection/>
    </xf>
    <xf numFmtId="0" fontId="47" fillId="0" borderId="11" xfId="0" applyFont="1" applyFill="1" applyBorder="1" applyAlignment="1" applyProtection="1">
      <alignment horizontal="center" vertical="top" wrapText="1"/>
      <protection/>
    </xf>
    <xf numFmtId="0" fontId="4" fillId="0" borderId="11" xfId="0"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45" fillId="0" borderId="11" xfId="0" applyFont="1" applyBorder="1" applyAlignment="1" applyProtection="1">
      <alignment horizontal="center" vertical="top" wrapText="1"/>
      <protection/>
    </xf>
    <xf numFmtId="0" fontId="8" fillId="0" borderId="11" xfId="0"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45" fillId="0" borderId="11" xfId="0" applyFont="1" applyFill="1" applyBorder="1" applyAlignment="1" applyProtection="1">
      <alignment vertical="top" wrapText="1"/>
      <protection/>
    </xf>
    <xf numFmtId="0" fontId="45" fillId="0" borderId="11" xfId="0" applyFont="1" applyFill="1" applyBorder="1" applyAlignment="1" applyProtection="1">
      <alignment horizontal="center" vertical="top" wrapText="1"/>
      <protection/>
    </xf>
    <xf numFmtId="0" fontId="2" fillId="0" borderId="0" xfId="0" applyFont="1" applyAlignment="1">
      <alignment horizontal="justify" vertical="top" wrapText="1"/>
    </xf>
    <xf numFmtId="0" fontId="48" fillId="0" borderId="0" xfId="0" applyFont="1" applyAlignment="1">
      <alignment horizontal="justify" vertical="top" wrapText="1"/>
    </xf>
    <xf numFmtId="0" fontId="41" fillId="0" borderId="0" xfId="0" applyFont="1" applyBorder="1" applyAlignment="1" applyProtection="1">
      <alignment horizontal="center" vertical="top" wrapText="1"/>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2" fillId="0" borderId="0" xfId="0" applyFont="1" applyAlignment="1" applyProtection="1">
      <alignment horizontal="center" vertical="justify" wrapText="1"/>
      <protection/>
    </xf>
    <xf numFmtId="0" fontId="2" fillId="0" borderId="0" xfId="0" applyFont="1" applyBorder="1" applyAlignment="1" applyProtection="1">
      <alignment horizontal="center" vertical="justify" wrapText="1"/>
      <protection/>
    </xf>
    <xf numFmtId="0" fontId="0" fillId="0" borderId="11" xfId="0" applyBorder="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38" t="s">
        <v>125</v>
      </c>
      <c r="B1" s="39"/>
      <c r="C1" s="39"/>
      <c r="D1" s="39"/>
      <c r="E1" s="39"/>
      <c r="F1" s="39"/>
      <c r="G1" s="39"/>
      <c r="H1" s="39"/>
      <c r="I1" s="39"/>
      <c r="J1" s="39"/>
      <c r="K1" s="39"/>
      <c r="L1" s="39"/>
    </row>
    <row r="2" spans="1:12" ht="15">
      <c r="A2" s="39"/>
      <c r="B2" s="39"/>
      <c r="C2" s="39"/>
      <c r="D2" s="39"/>
      <c r="E2" s="39"/>
      <c r="F2" s="39"/>
      <c r="G2" s="39"/>
      <c r="H2" s="39"/>
      <c r="I2" s="39"/>
      <c r="J2" s="39"/>
      <c r="K2" s="39"/>
      <c r="L2" s="39"/>
    </row>
    <row r="3" spans="1:12" ht="15">
      <c r="A3" s="39"/>
      <c r="B3" s="39"/>
      <c r="C3" s="39"/>
      <c r="D3" s="39"/>
      <c r="E3" s="39"/>
      <c r="F3" s="39"/>
      <c r="G3" s="39"/>
      <c r="H3" s="39"/>
      <c r="I3" s="39"/>
      <c r="J3" s="39"/>
      <c r="K3" s="39"/>
      <c r="L3" s="39"/>
    </row>
    <row r="4" spans="1:12" ht="15">
      <c r="A4" s="39"/>
      <c r="B4" s="39"/>
      <c r="C4" s="39"/>
      <c r="D4" s="39"/>
      <c r="E4" s="39"/>
      <c r="F4" s="39"/>
      <c r="G4" s="39"/>
      <c r="H4" s="39"/>
      <c r="I4" s="39"/>
      <c r="J4" s="39"/>
      <c r="K4" s="39"/>
      <c r="L4" s="39"/>
    </row>
    <row r="5" spans="1:12" ht="15">
      <c r="A5" s="39"/>
      <c r="B5" s="39"/>
      <c r="C5" s="39"/>
      <c r="D5" s="39"/>
      <c r="E5" s="39"/>
      <c r="F5" s="39"/>
      <c r="G5" s="39"/>
      <c r="H5" s="39"/>
      <c r="I5" s="39"/>
      <c r="J5" s="39"/>
      <c r="K5" s="39"/>
      <c r="L5" s="39"/>
    </row>
    <row r="6" spans="1:12" ht="15">
      <c r="A6" s="39"/>
      <c r="B6" s="39"/>
      <c r="C6" s="39"/>
      <c r="D6" s="39"/>
      <c r="E6" s="39"/>
      <c r="F6" s="39"/>
      <c r="G6" s="39"/>
      <c r="H6" s="39"/>
      <c r="I6" s="39"/>
      <c r="J6" s="39"/>
      <c r="K6" s="39"/>
      <c r="L6" s="39"/>
    </row>
    <row r="7" spans="1:12" ht="15">
      <c r="A7" s="39"/>
      <c r="B7" s="39"/>
      <c r="C7" s="39"/>
      <c r="D7" s="39"/>
      <c r="E7" s="39"/>
      <c r="F7" s="39"/>
      <c r="G7" s="39"/>
      <c r="H7" s="39"/>
      <c r="I7" s="39"/>
      <c r="J7" s="39"/>
      <c r="K7" s="39"/>
      <c r="L7" s="39"/>
    </row>
    <row r="8" spans="1:12" ht="15">
      <c r="A8" s="39"/>
      <c r="B8" s="39"/>
      <c r="C8" s="39"/>
      <c r="D8" s="39"/>
      <c r="E8" s="39"/>
      <c r="F8" s="39"/>
      <c r="G8" s="39"/>
      <c r="H8" s="39"/>
      <c r="I8" s="39"/>
      <c r="J8" s="39"/>
      <c r="K8" s="39"/>
      <c r="L8" s="39"/>
    </row>
    <row r="9" spans="1:12" ht="15">
      <c r="A9" s="39"/>
      <c r="B9" s="39"/>
      <c r="C9" s="39"/>
      <c r="D9" s="39"/>
      <c r="E9" s="39"/>
      <c r="F9" s="39"/>
      <c r="G9" s="39"/>
      <c r="H9" s="39"/>
      <c r="I9" s="39"/>
      <c r="J9" s="39"/>
      <c r="K9" s="39"/>
      <c r="L9" s="39"/>
    </row>
    <row r="10" spans="1:12" ht="15">
      <c r="A10" s="39"/>
      <c r="B10" s="39"/>
      <c r="C10" s="39"/>
      <c r="D10" s="39"/>
      <c r="E10" s="39"/>
      <c r="F10" s="39"/>
      <c r="G10" s="39"/>
      <c r="H10" s="39"/>
      <c r="I10" s="39"/>
      <c r="J10" s="39"/>
      <c r="K10" s="39"/>
      <c r="L10" s="39"/>
    </row>
    <row r="11" spans="1:12" ht="15">
      <c r="A11" s="39"/>
      <c r="B11" s="39"/>
      <c r="C11" s="39"/>
      <c r="D11" s="39"/>
      <c r="E11" s="39"/>
      <c r="F11" s="39"/>
      <c r="G11" s="39"/>
      <c r="H11" s="39"/>
      <c r="I11" s="39"/>
      <c r="J11" s="39"/>
      <c r="K11" s="39"/>
      <c r="L11" s="39"/>
    </row>
    <row r="12" spans="1:12" ht="15">
      <c r="A12" s="39"/>
      <c r="B12" s="39"/>
      <c r="C12" s="39"/>
      <c r="D12" s="39"/>
      <c r="E12" s="39"/>
      <c r="F12" s="39"/>
      <c r="G12" s="39"/>
      <c r="H12" s="39"/>
      <c r="I12" s="39"/>
      <c r="J12" s="39"/>
      <c r="K12" s="39"/>
      <c r="L12" s="39"/>
    </row>
    <row r="13" spans="1:12" ht="15">
      <c r="A13" s="39"/>
      <c r="B13" s="39"/>
      <c r="C13" s="39"/>
      <c r="D13" s="39"/>
      <c r="E13" s="39"/>
      <c r="F13" s="39"/>
      <c r="G13" s="39"/>
      <c r="H13" s="39"/>
      <c r="I13" s="39"/>
      <c r="J13" s="39"/>
      <c r="K13" s="39"/>
      <c r="L13" s="39"/>
    </row>
    <row r="14" spans="1:12" ht="15">
      <c r="A14" s="39"/>
      <c r="B14" s="39"/>
      <c r="C14" s="39"/>
      <c r="D14" s="39"/>
      <c r="E14" s="39"/>
      <c r="F14" s="39"/>
      <c r="G14" s="39"/>
      <c r="H14" s="39"/>
      <c r="I14" s="39"/>
      <c r="J14" s="39"/>
      <c r="K14" s="39"/>
      <c r="L14" s="39"/>
    </row>
    <row r="15" spans="1:12" ht="15">
      <c r="A15" s="39"/>
      <c r="B15" s="39"/>
      <c r="C15" s="39"/>
      <c r="D15" s="39"/>
      <c r="E15" s="39"/>
      <c r="F15" s="39"/>
      <c r="G15" s="39"/>
      <c r="H15" s="39"/>
      <c r="I15" s="39"/>
      <c r="J15" s="39"/>
      <c r="K15" s="39"/>
      <c r="L15" s="39"/>
    </row>
    <row r="16" spans="1:12" ht="15">
      <c r="A16" s="39"/>
      <c r="B16" s="39"/>
      <c r="C16" s="39"/>
      <c r="D16" s="39"/>
      <c r="E16" s="39"/>
      <c r="F16" s="39"/>
      <c r="G16" s="39"/>
      <c r="H16" s="39"/>
      <c r="I16" s="39"/>
      <c r="J16" s="39"/>
      <c r="K16" s="39"/>
      <c r="L16" s="39"/>
    </row>
    <row r="17" spans="1:12" ht="15">
      <c r="A17" s="39"/>
      <c r="B17" s="39"/>
      <c r="C17" s="39"/>
      <c r="D17" s="39"/>
      <c r="E17" s="39"/>
      <c r="F17" s="39"/>
      <c r="G17" s="39"/>
      <c r="H17" s="39"/>
      <c r="I17" s="39"/>
      <c r="J17" s="39"/>
      <c r="K17" s="39"/>
      <c r="L17" s="39"/>
    </row>
    <row r="18" spans="1:12" ht="15">
      <c r="A18" s="39"/>
      <c r="B18" s="39"/>
      <c r="C18" s="39"/>
      <c r="D18" s="39"/>
      <c r="E18" s="39"/>
      <c r="F18" s="39"/>
      <c r="G18" s="39"/>
      <c r="H18" s="39"/>
      <c r="I18" s="39"/>
      <c r="J18" s="39"/>
      <c r="K18" s="39"/>
      <c r="L18" s="39"/>
    </row>
    <row r="19" spans="1:12" ht="15">
      <c r="A19" s="39"/>
      <c r="B19" s="39"/>
      <c r="C19" s="39"/>
      <c r="D19" s="39"/>
      <c r="E19" s="39"/>
      <c r="F19" s="39"/>
      <c r="G19" s="39"/>
      <c r="H19" s="39"/>
      <c r="I19" s="39"/>
      <c r="J19" s="39"/>
      <c r="K19" s="39"/>
      <c r="L19" s="39"/>
    </row>
    <row r="20" spans="1:12" ht="15">
      <c r="A20" s="39"/>
      <c r="B20" s="39"/>
      <c r="C20" s="39"/>
      <c r="D20" s="39"/>
      <c r="E20" s="39"/>
      <c r="F20" s="39"/>
      <c r="G20" s="39"/>
      <c r="H20" s="39"/>
      <c r="I20" s="39"/>
      <c r="J20" s="39"/>
      <c r="K20" s="39"/>
      <c r="L20" s="39"/>
    </row>
    <row r="21" spans="1:12" ht="15">
      <c r="A21" s="39"/>
      <c r="B21" s="39"/>
      <c r="C21" s="39"/>
      <c r="D21" s="39"/>
      <c r="E21" s="39"/>
      <c r="F21" s="39"/>
      <c r="G21" s="39"/>
      <c r="H21" s="39"/>
      <c r="I21" s="39"/>
      <c r="J21" s="39"/>
      <c r="K21" s="39"/>
      <c r="L21" s="39"/>
    </row>
    <row r="22" spans="1:12" ht="15">
      <c r="A22" s="39"/>
      <c r="B22" s="39"/>
      <c r="C22" s="39"/>
      <c r="D22" s="39"/>
      <c r="E22" s="39"/>
      <c r="F22" s="39"/>
      <c r="G22" s="39"/>
      <c r="H22" s="39"/>
      <c r="I22" s="39"/>
      <c r="J22" s="39"/>
      <c r="K22" s="39"/>
      <c r="L22" s="39"/>
    </row>
    <row r="23" spans="1:12" ht="15">
      <c r="A23" s="39"/>
      <c r="B23" s="39"/>
      <c r="C23" s="39"/>
      <c r="D23" s="39"/>
      <c r="E23" s="39"/>
      <c r="F23" s="39"/>
      <c r="G23" s="39"/>
      <c r="H23" s="39"/>
      <c r="I23" s="39"/>
      <c r="J23" s="39"/>
      <c r="K23" s="39"/>
      <c r="L23" s="39"/>
    </row>
    <row r="24" spans="1:12" ht="15">
      <c r="A24" s="39"/>
      <c r="B24" s="39"/>
      <c r="C24" s="39"/>
      <c r="D24" s="39"/>
      <c r="E24" s="39"/>
      <c r="F24" s="39"/>
      <c r="G24" s="39"/>
      <c r="H24" s="39"/>
      <c r="I24" s="39"/>
      <c r="J24" s="39"/>
      <c r="K24" s="39"/>
      <c r="L24" s="39"/>
    </row>
    <row r="25" spans="1:12" ht="15">
      <c r="A25" s="39"/>
      <c r="B25" s="39"/>
      <c r="C25" s="39"/>
      <c r="D25" s="39"/>
      <c r="E25" s="39"/>
      <c r="F25" s="39"/>
      <c r="G25" s="39"/>
      <c r="H25" s="39"/>
      <c r="I25" s="39"/>
      <c r="J25" s="39"/>
      <c r="K25" s="39"/>
      <c r="L25" s="39"/>
    </row>
    <row r="26" spans="1:12" ht="15">
      <c r="A26" s="39"/>
      <c r="B26" s="39"/>
      <c r="C26" s="39"/>
      <c r="D26" s="39"/>
      <c r="E26" s="39"/>
      <c r="F26" s="39"/>
      <c r="G26" s="39"/>
      <c r="H26" s="39"/>
      <c r="I26" s="39"/>
      <c r="J26" s="39"/>
      <c r="K26" s="39"/>
      <c r="L26" s="39"/>
    </row>
    <row r="27" spans="1:12" ht="15">
      <c r="A27" s="39"/>
      <c r="B27" s="39"/>
      <c r="C27" s="39"/>
      <c r="D27" s="39"/>
      <c r="E27" s="39"/>
      <c r="F27" s="39"/>
      <c r="G27" s="39"/>
      <c r="H27" s="39"/>
      <c r="I27" s="39"/>
      <c r="J27" s="39"/>
      <c r="K27" s="39"/>
      <c r="L27" s="39"/>
    </row>
    <row r="28" spans="1:12" ht="15">
      <c r="A28" s="39"/>
      <c r="B28" s="39"/>
      <c r="C28" s="39"/>
      <c r="D28" s="39"/>
      <c r="E28" s="39"/>
      <c r="F28" s="39"/>
      <c r="G28" s="39"/>
      <c r="H28" s="39"/>
      <c r="I28" s="39"/>
      <c r="J28" s="39"/>
      <c r="K28" s="39"/>
      <c r="L28" s="39"/>
    </row>
    <row r="29" spans="1:12" ht="15">
      <c r="A29" s="39"/>
      <c r="B29" s="39"/>
      <c r="C29" s="39"/>
      <c r="D29" s="39"/>
      <c r="E29" s="39"/>
      <c r="F29" s="39"/>
      <c r="G29" s="39"/>
      <c r="H29" s="39"/>
      <c r="I29" s="39"/>
      <c r="J29" s="39"/>
      <c r="K29" s="39"/>
      <c r="L29" s="39"/>
    </row>
    <row r="30" spans="1:12" ht="15">
      <c r="A30" s="39"/>
      <c r="B30" s="39"/>
      <c r="C30" s="39"/>
      <c r="D30" s="39"/>
      <c r="E30" s="39"/>
      <c r="F30" s="39"/>
      <c r="G30" s="39"/>
      <c r="H30" s="39"/>
      <c r="I30" s="39"/>
      <c r="J30" s="39"/>
      <c r="K30" s="39"/>
      <c r="L30" s="39"/>
    </row>
    <row r="31" spans="1:12" ht="15">
      <c r="A31" s="39"/>
      <c r="B31" s="39"/>
      <c r="C31" s="39"/>
      <c r="D31" s="39"/>
      <c r="E31" s="39"/>
      <c r="F31" s="39"/>
      <c r="G31" s="39"/>
      <c r="H31" s="39"/>
      <c r="I31" s="39"/>
      <c r="J31" s="39"/>
      <c r="K31" s="39"/>
      <c r="L31" s="39"/>
    </row>
    <row r="32" spans="1:12" ht="15">
      <c r="A32" s="39"/>
      <c r="B32" s="39"/>
      <c r="C32" s="39"/>
      <c r="D32" s="39"/>
      <c r="E32" s="39"/>
      <c r="F32" s="39"/>
      <c r="G32" s="39"/>
      <c r="H32" s="39"/>
      <c r="I32" s="39"/>
      <c r="J32" s="39"/>
      <c r="K32" s="39"/>
      <c r="L32" s="39"/>
    </row>
    <row r="33" spans="1:12" ht="15">
      <c r="A33" s="39"/>
      <c r="B33" s="39"/>
      <c r="C33" s="39"/>
      <c r="D33" s="39"/>
      <c r="E33" s="39"/>
      <c r="F33" s="39"/>
      <c r="G33" s="39"/>
      <c r="H33" s="39"/>
      <c r="I33" s="39"/>
      <c r="J33" s="39"/>
      <c r="K33" s="39"/>
      <c r="L33" s="39"/>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21"/>
  <sheetViews>
    <sheetView zoomScalePageLayoutView="0" workbookViewId="0" topLeftCell="A10">
      <selection activeCell="F12" sqref="F12"/>
    </sheetView>
  </sheetViews>
  <sheetFormatPr defaultColWidth="9.140625" defaultRowHeight="15"/>
  <cols>
    <col min="1" max="1" width="8.421875" style="0" customWidth="1"/>
    <col min="2" max="2" width="30.421875" style="0" customWidth="1"/>
    <col min="3" max="3" width="27.00390625" style="0" customWidth="1"/>
    <col min="4" max="4" width="9.421875" style="0" customWidth="1"/>
    <col min="5" max="5" width="12.28125" style="0" customWidth="1"/>
    <col min="7" max="7" width="10.8515625" style="0" customWidth="1"/>
    <col min="8" max="8" width="11.00390625" style="0" customWidth="1"/>
    <col min="9" max="9" width="7.7109375" style="0" customWidth="1"/>
    <col min="10" max="10" width="12.7109375" style="0" customWidth="1"/>
  </cols>
  <sheetData>
    <row r="1" spans="1:10" ht="51.75" customHeight="1">
      <c r="A1" s="40" t="s">
        <v>15</v>
      </c>
      <c r="B1" s="40"/>
      <c r="C1" s="40"/>
      <c r="D1" s="40"/>
      <c r="E1" s="40"/>
      <c r="F1" s="40"/>
      <c r="G1" s="40"/>
      <c r="H1" s="40"/>
      <c r="I1" s="40"/>
      <c r="J1" s="40"/>
    </row>
    <row r="2" spans="1:10" ht="51">
      <c r="A2" s="9" t="s">
        <v>0</v>
      </c>
      <c r="B2" s="9" t="s">
        <v>1</v>
      </c>
      <c r="C2" s="24" t="s">
        <v>5</v>
      </c>
      <c r="D2" s="9" t="s">
        <v>2</v>
      </c>
      <c r="E2" s="9" t="s">
        <v>4</v>
      </c>
      <c r="F2" s="1" t="s">
        <v>6</v>
      </c>
      <c r="G2" s="2" t="s">
        <v>7</v>
      </c>
      <c r="H2" s="3" t="s">
        <v>8</v>
      </c>
      <c r="I2" s="25" t="s">
        <v>9</v>
      </c>
      <c r="J2" s="3" t="s">
        <v>10</v>
      </c>
    </row>
    <row r="3" spans="1:10" ht="140.25">
      <c r="A3" s="19" t="s">
        <v>65</v>
      </c>
      <c r="B3" s="20" t="s">
        <v>66</v>
      </c>
      <c r="C3" s="15"/>
      <c r="D3" s="10" t="s">
        <v>3</v>
      </c>
      <c r="E3" s="21">
        <v>4</v>
      </c>
      <c r="F3" s="17"/>
      <c r="G3" s="17">
        <f>SUM(E3*F3)</f>
        <v>0</v>
      </c>
      <c r="H3" s="17">
        <f>SUM(G3*I3)</f>
        <v>0</v>
      </c>
      <c r="I3" s="26">
        <v>0.1</v>
      </c>
      <c r="J3" s="17">
        <f>SUM(G3,H3)</f>
        <v>0</v>
      </c>
    </row>
    <row r="4" spans="1:10" ht="153">
      <c r="A4" s="19" t="s">
        <v>67</v>
      </c>
      <c r="B4" s="22" t="s">
        <v>68</v>
      </c>
      <c r="C4" s="15"/>
      <c r="D4" s="10" t="s">
        <v>3</v>
      </c>
      <c r="E4" s="21">
        <v>5</v>
      </c>
      <c r="F4" s="18"/>
      <c r="G4" s="17">
        <f aca="true" t="shared" si="0" ref="G4:G12">SUM(E4*F4)</f>
        <v>0</v>
      </c>
      <c r="H4" s="17">
        <f aca="true" t="shared" si="1" ref="H4:H12">SUM(G4*I4)</f>
        <v>0</v>
      </c>
      <c r="I4" s="26"/>
      <c r="J4" s="17">
        <f aca="true" t="shared" si="2" ref="J4:J12">SUM(G4,H4)</f>
        <v>0</v>
      </c>
    </row>
    <row r="5" spans="1:10" ht="114.75">
      <c r="A5" s="19" t="s">
        <v>69</v>
      </c>
      <c r="B5" s="20" t="s">
        <v>70</v>
      </c>
      <c r="C5" s="15"/>
      <c r="D5" s="10" t="s">
        <v>3</v>
      </c>
      <c r="E5" s="23">
        <v>4</v>
      </c>
      <c r="F5" s="18"/>
      <c r="G5" s="17">
        <f t="shared" si="0"/>
        <v>0</v>
      </c>
      <c r="H5" s="17">
        <f t="shared" si="1"/>
        <v>0</v>
      </c>
      <c r="I5" s="26"/>
      <c r="J5" s="17">
        <f t="shared" si="2"/>
        <v>0</v>
      </c>
    </row>
    <row r="6" spans="1:10" ht="114.75">
      <c r="A6" s="19" t="s">
        <v>71</v>
      </c>
      <c r="B6" s="20" t="s">
        <v>72</v>
      </c>
      <c r="C6" s="15"/>
      <c r="D6" s="10" t="s">
        <v>3</v>
      </c>
      <c r="E6" s="23">
        <v>13</v>
      </c>
      <c r="F6" s="18"/>
      <c r="G6" s="17">
        <f t="shared" si="0"/>
        <v>0</v>
      </c>
      <c r="H6" s="17">
        <f t="shared" si="1"/>
        <v>0</v>
      </c>
      <c r="I6" s="26"/>
      <c r="J6" s="17">
        <f t="shared" si="2"/>
        <v>0</v>
      </c>
    </row>
    <row r="7" spans="1:10" ht="102">
      <c r="A7" s="19" t="s">
        <v>73</v>
      </c>
      <c r="B7" s="20" t="s">
        <v>74</v>
      </c>
      <c r="C7" s="15"/>
      <c r="D7" s="10" t="s">
        <v>3</v>
      </c>
      <c r="E7" s="23">
        <v>2</v>
      </c>
      <c r="F7" s="18"/>
      <c r="G7" s="17">
        <f t="shared" si="0"/>
        <v>0</v>
      </c>
      <c r="H7" s="17">
        <f t="shared" si="1"/>
        <v>0</v>
      </c>
      <c r="I7" s="26"/>
      <c r="J7" s="17">
        <f t="shared" si="2"/>
        <v>0</v>
      </c>
    </row>
    <row r="8" spans="1:10" ht="63.75">
      <c r="A8" s="19" t="s">
        <v>75</v>
      </c>
      <c r="B8" s="20" t="s">
        <v>76</v>
      </c>
      <c r="C8" s="15"/>
      <c r="D8" s="10" t="s">
        <v>3</v>
      </c>
      <c r="E8" s="23">
        <v>4</v>
      </c>
      <c r="F8" s="18"/>
      <c r="G8" s="17">
        <f t="shared" si="0"/>
        <v>0</v>
      </c>
      <c r="H8" s="17">
        <f t="shared" si="1"/>
        <v>0</v>
      </c>
      <c r="I8" s="26"/>
      <c r="J8" s="17">
        <f t="shared" si="2"/>
        <v>0</v>
      </c>
    </row>
    <row r="9" spans="1:10" ht="63.75">
      <c r="A9" s="19" t="s">
        <v>77</v>
      </c>
      <c r="B9" s="20" t="s">
        <v>78</v>
      </c>
      <c r="C9" s="15"/>
      <c r="D9" s="10" t="s">
        <v>3</v>
      </c>
      <c r="E9" s="23">
        <v>1</v>
      </c>
      <c r="F9" s="18"/>
      <c r="G9" s="17">
        <f t="shared" si="0"/>
        <v>0</v>
      </c>
      <c r="H9" s="17">
        <f t="shared" si="1"/>
        <v>0</v>
      </c>
      <c r="I9" s="26"/>
      <c r="J9" s="17">
        <f t="shared" si="2"/>
        <v>0</v>
      </c>
    </row>
    <row r="10" spans="1:10" ht="357">
      <c r="A10" s="19" t="s">
        <v>79</v>
      </c>
      <c r="B10" s="20" t="s">
        <v>80</v>
      </c>
      <c r="C10" s="15"/>
      <c r="D10" s="10" t="s">
        <v>3</v>
      </c>
      <c r="E10" s="23">
        <v>4</v>
      </c>
      <c r="F10" s="18"/>
      <c r="G10" s="17">
        <f t="shared" si="0"/>
        <v>0</v>
      </c>
      <c r="H10" s="17">
        <f t="shared" si="1"/>
        <v>0</v>
      </c>
      <c r="I10" s="26"/>
      <c r="J10" s="17">
        <f t="shared" si="2"/>
        <v>0</v>
      </c>
    </row>
    <row r="11" spans="1:10" ht="76.5">
      <c r="A11" s="19" t="s">
        <v>81</v>
      </c>
      <c r="B11" s="20" t="s">
        <v>82</v>
      </c>
      <c r="C11" s="15"/>
      <c r="D11" s="10" t="s">
        <v>3</v>
      </c>
      <c r="E11" s="23">
        <v>5</v>
      </c>
      <c r="F11" s="18"/>
      <c r="G11" s="17">
        <f t="shared" si="0"/>
        <v>0</v>
      </c>
      <c r="H11" s="17">
        <f t="shared" si="1"/>
        <v>0</v>
      </c>
      <c r="I11" s="26"/>
      <c r="J11" s="17">
        <f t="shared" si="2"/>
        <v>0</v>
      </c>
    </row>
    <row r="12" spans="1:10" ht="88.5" customHeight="1">
      <c r="A12" s="19" t="s">
        <v>83</v>
      </c>
      <c r="B12" s="20" t="s">
        <v>84</v>
      </c>
      <c r="C12" s="15"/>
      <c r="D12" s="10" t="s">
        <v>3</v>
      </c>
      <c r="E12" s="23">
        <v>1</v>
      </c>
      <c r="F12" s="18"/>
      <c r="G12" s="17">
        <f t="shared" si="0"/>
        <v>0</v>
      </c>
      <c r="H12" s="17">
        <f t="shared" si="1"/>
        <v>0</v>
      </c>
      <c r="I12" s="26"/>
      <c r="J12" s="17">
        <f t="shared" si="2"/>
        <v>0</v>
      </c>
    </row>
    <row r="13" spans="1:10" ht="15">
      <c r="A13" s="45" t="s">
        <v>14</v>
      </c>
      <c r="B13" s="45"/>
      <c r="C13" s="45"/>
      <c r="D13" s="45"/>
      <c r="E13" s="45"/>
      <c r="F13" s="14">
        <f>SUM(F3:F12)</f>
        <v>0</v>
      </c>
      <c r="G13" s="14">
        <f>SUM(G3:G12)</f>
        <v>0</v>
      </c>
      <c r="H13" s="14">
        <f>SUM(H3:H12)</f>
        <v>0</v>
      </c>
      <c r="I13" s="27"/>
      <c r="J13" s="14">
        <f>SUM(J3:J12)</f>
        <v>0</v>
      </c>
    </row>
    <row r="14" spans="1:10" ht="15">
      <c r="A14" s="13"/>
      <c r="B14" s="13"/>
      <c r="C14" s="13"/>
      <c r="D14" s="13"/>
      <c r="E14" s="13"/>
      <c r="F14" s="13"/>
      <c r="G14" s="13"/>
      <c r="H14" s="13"/>
      <c r="I14" s="13"/>
      <c r="J14" s="13"/>
    </row>
    <row r="15" spans="1:10" ht="15">
      <c r="A15" s="13"/>
      <c r="B15" s="13"/>
      <c r="C15" s="13"/>
      <c r="D15" s="13"/>
      <c r="E15" s="13"/>
      <c r="F15" s="13"/>
      <c r="G15" s="13"/>
      <c r="H15" s="13"/>
      <c r="I15" s="13"/>
      <c r="J15" s="13"/>
    </row>
    <row r="16" spans="1:10" ht="15">
      <c r="A16" s="13"/>
      <c r="B16" s="13"/>
      <c r="C16" s="13"/>
      <c r="D16" s="13"/>
      <c r="E16" s="13"/>
      <c r="F16" s="13"/>
      <c r="G16" s="13"/>
      <c r="H16" s="13"/>
      <c r="I16" s="13"/>
      <c r="J16" s="13"/>
    </row>
    <row r="17" spans="1:10" ht="218.25" customHeight="1">
      <c r="A17" s="41" t="s">
        <v>126</v>
      </c>
      <c r="B17" s="42"/>
      <c r="C17" s="42"/>
      <c r="D17" s="42"/>
      <c r="E17" s="42"/>
      <c r="F17" s="42"/>
      <c r="G17" s="42"/>
      <c r="H17" s="42"/>
      <c r="I17" s="42"/>
      <c r="J17" s="42"/>
    </row>
    <row r="19" spans="2:10" ht="15">
      <c r="B19" s="4"/>
      <c r="C19" s="5"/>
      <c r="D19" s="5"/>
      <c r="E19" s="43" t="s">
        <v>11</v>
      </c>
      <c r="F19" s="43"/>
      <c r="G19" s="43"/>
      <c r="H19" s="43"/>
      <c r="I19" s="43"/>
      <c r="J19" s="43"/>
    </row>
    <row r="20" spans="2:10" ht="15">
      <c r="B20" s="4"/>
      <c r="C20" s="6"/>
      <c r="D20" s="6"/>
      <c r="E20" s="7"/>
      <c r="F20" s="8"/>
      <c r="G20" s="7"/>
      <c r="H20" s="7"/>
      <c r="I20" s="7"/>
      <c r="J20" s="7"/>
    </row>
    <row r="21" spans="2:10" ht="15">
      <c r="B21" s="4"/>
      <c r="C21" s="6"/>
      <c r="D21" s="6"/>
      <c r="E21" s="7" t="s">
        <v>12</v>
      </c>
      <c r="F21" s="44" t="s">
        <v>13</v>
      </c>
      <c r="G21" s="44"/>
      <c r="H21" s="44"/>
      <c r="I21" s="44"/>
      <c r="J21" s="44"/>
    </row>
  </sheetData>
  <sheetProtection password="CC6C" sheet="1" selectLockedCells="1"/>
  <mergeCells count="5">
    <mergeCell ref="A1:J1"/>
    <mergeCell ref="A17:J17"/>
    <mergeCell ref="E19:J19"/>
    <mergeCell ref="F21:J21"/>
    <mergeCell ref="A13:E13"/>
  </mergeCells>
  <printOptions/>
  <pageMargins left="0.7086614173228347" right="0.7086614173228347" top="0.7480314960629921" bottom="0.7480314960629921" header="0.31496062992125984" footer="0.31496062992125984"/>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dimension ref="A1:J35"/>
  <sheetViews>
    <sheetView tabSelected="1" zoomScalePageLayoutView="0" workbookViewId="0" topLeftCell="A7">
      <selection activeCell="F10" sqref="F10"/>
    </sheetView>
  </sheetViews>
  <sheetFormatPr defaultColWidth="9.140625" defaultRowHeight="15"/>
  <cols>
    <col min="1" max="1" width="8.421875" style="0" customWidth="1"/>
    <col min="2" max="2" width="30.421875" style="0" customWidth="1"/>
    <col min="3" max="3" width="27.00390625" style="0" customWidth="1"/>
    <col min="4" max="4" width="9.421875" style="0" customWidth="1"/>
    <col min="5" max="5" width="12.28125" style="0" customWidth="1"/>
    <col min="7" max="7" width="10.8515625" style="0" customWidth="1"/>
    <col min="8" max="8" width="11.00390625" style="0" customWidth="1"/>
    <col min="9" max="9" width="7.7109375" style="0" customWidth="1"/>
    <col min="10" max="10" width="12.7109375" style="0" customWidth="1"/>
  </cols>
  <sheetData>
    <row r="1" spans="1:10" ht="51.75" customHeight="1">
      <c r="A1" s="40" t="s">
        <v>16</v>
      </c>
      <c r="B1" s="40"/>
      <c r="C1" s="40"/>
      <c r="D1" s="40"/>
      <c r="E1" s="40"/>
      <c r="F1" s="40"/>
      <c r="G1" s="40"/>
      <c r="H1" s="40"/>
      <c r="I1" s="40"/>
      <c r="J1" s="40"/>
    </row>
    <row r="2" spans="1:10" ht="51">
      <c r="A2" s="9" t="s">
        <v>0</v>
      </c>
      <c r="B2" s="9" t="s">
        <v>1</v>
      </c>
      <c r="C2" s="24" t="s">
        <v>5</v>
      </c>
      <c r="D2" s="9" t="s">
        <v>2</v>
      </c>
      <c r="E2" s="9" t="s">
        <v>4</v>
      </c>
      <c r="F2" s="1" t="s">
        <v>6</v>
      </c>
      <c r="G2" s="2" t="s">
        <v>7</v>
      </c>
      <c r="H2" s="3" t="s">
        <v>8</v>
      </c>
      <c r="I2" s="2" t="s">
        <v>9</v>
      </c>
      <c r="J2" s="3" t="s">
        <v>10</v>
      </c>
    </row>
    <row r="3" spans="1:10" ht="51">
      <c r="A3" s="28" t="s">
        <v>41</v>
      </c>
      <c r="B3" s="20" t="s">
        <v>17</v>
      </c>
      <c r="C3" s="15"/>
      <c r="D3" s="10" t="s">
        <v>3</v>
      </c>
      <c r="E3" s="21">
        <v>12</v>
      </c>
      <c r="F3" s="17"/>
      <c r="G3" s="17">
        <f>SUM(E3*F3)</f>
        <v>0</v>
      </c>
      <c r="H3" s="17">
        <f>SUM(G3*I3)</f>
        <v>0</v>
      </c>
      <c r="I3" s="26"/>
      <c r="J3" s="17">
        <f>SUM(G3,H3)</f>
        <v>0</v>
      </c>
    </row>
    <row r="4" spans="1:10" ht="63.75">
      <c r="A4" s="28" t="s">
        <v>42</v>
      </c>
      <c r="B4" s="20" t="s">
        <v>18</v>
      </c>
      <c r="C4" s="15"/>
      <c r="D4" s="10" t="s">
        <v>3</v>
      </c>
      <c r="E4" s="21">
        <v>3</v>
      </c>
      <c r="F4" s="18"/>
      <c r="G4" s="17">
        <f aca="true" t="shared" si="0" ref="G4:G26">SUM(E4*F4)</f>
        <v>0</v>
      </c>
      <c r="H4" s="17">
        <f aca="true" t="shared" si="1" ref="H4:H26">SUM(G4*I4)</f>
        <v>0</v>
      </c>
      <c r="I4" s="26"/>
      <c r="J4" s="17">
        <f aca="true" t="shared" si="2" ref="J4:J26">SUM(G4,H4)</f>
        <v>0</v>
      </c>
    </row>
    <row r="5" spans="1:10" ht="63.75">
      <c r="A5" s="28" t="s">
        <v>43</v>
      </c>
      <c r="B5" s="22" t="s">
        <v>19</v>
      </c>
      <c r="C5" s="15"/>
      <c r="D5" s="10" t="s">
        <v>3</v>
      </c>
      <c r="E5" s="23">
        <v>3</v>
      </c>
      <c r="F5" s="18"/>
      <c r="G5" s="17">
        <f t="shared" si="0"/>
        <v>0</v>
      </c>
      <c r="H5" s="17">
        <f t="shared" si="1"/>
        <v>0</v>
      </c>
      <c r="I5" s="26"/>
      <c r="J5" s="17">
        <f t="shared" si="2"/>
        <v>0</v>
      </c>
    </row>
    <row r="6" spans="1:10" ht="127.5">
      <c r="A6" s="28" t="s">
        <v>44</v>
      </c>
      <c r="B6" s="22" t="s">
        <v>20</v>
      </c>
      <c r="C6" s="15"/>
      <c r="D6" s="10" t="s">
        <v>3</v>
      </c>
      <c r="E6" s="23">
        <v>3</v>
      </c>
      <c r="F6" s="18"/>
      <c r="G6" s="17">
        <f t="shared" si="0"/>
        <v>0</v>
      </c>
      <c r="H6" s="17">
        <f t="shared" si="1"/>
        <v>0</v>
      </c>
      <c r="I6" s="26"/>
      <c r="J6" s="17">
        <f t="shared" si="2"/>
        <v>0</v>
      </c>
    </row>
    <row r="7" spans="1:10" ht="102">
      <c r="A7" s="28" t="s">
        <v>45</v>
      </c>
      <c r="B7" s="22" t="s">
        <v>21</v>
      </c>
      <c r="C7" s="15"/>
      <c r="D7" s="10" t="s">
        <v>3</v>
      </c>
      <c r="E7" s="23">
        <v>1</v>
      </c>
      <c r="F7" s="18"/>
      <c r="G7" s="17">
        <f t="shared" si="0"/>
        <v>0</v>
      </c>
      <c r="H7" s="17">
        <f t="shared" si="1"/>
        <v>0</v>
      </c>
      <c r="I7" s="26"/>
      <c r="J7" s="17">
        <f t="shared" si="2"/>
        <v>0</v>
      </c>
    </row>
    <row r="8" spans="1:10" ht="102">
      <c r="A8" s="28" t="s">
        <v>46</v>
      </c>
      <c r="B8" s="22" t="s">
        <v>22</v>
      </c>
      <c r="C8" s="15"/>
      <c r="D8" s="10" t="s">
        <v>3</v>
      </c>
      <c r="E8" s="23">
        <v>1</v>
      </c>
      <c r="F8" s="18"/>
      <c r="G8" s="17">
        <f t="shared" si="0"/>
        <v>0</v>
      </c>
      <c r="H8" s="17">
        <f t="shared" si="1"/>
        <v>0</v>
      </c>
      <c r="I8" s="26"/>
      <c r="J8" s="17">
        <f t="shared" si="2"/>
        <v>0</v>
      </c>
    </row>
    <row r="9" spans="1:10" ht="242.25">
      <c r="A9" s="28" t="s">
        <v>47</v>
      </c>
      <c r="B9" s="22" t="s">
        <v>23</v>
      </c>
      <c r="C9" s="15"/>
      <c r="D9" s="10" t="s">
        <v>3</v>
      </c>
      <c r="E9" s="23">
        <v>1</v>
      </c>
      <c r="F9" s="18"/>
      <c r="G9" s="17">
        <f t="shared" si="0"/>
        <v>0</v>
      </c>
      <c r="H9" s="17">
        <f t="shared" si="1"/>
        <v>0</v>
      </c>
      <c r="I9" s="26"/>
      <c r="J9" s="17">
        <f t="shared" si="2"/>
        <v>0</v>
      </c>
    </row>
    <row r="10" spans="1:10" ht="51">
      <c r="A10" s="28" t="s">
        <v>48</v>
      </c>
      <c r="B10" s="29" t="s">
        <v>24</v>
      </c>
      <c r="C10" s="15"/>
      <c r="D10" s="10" t="s">
        <v>3</v>
      </c>
      <c r="E10" s="23">
        <v>2</v>
      </c>
      <c r="F10" s="18"/>
      <c r="G10" s="17">
        <f t="shared" si="0"/>
        <v>0</v>
      </c>
      <c r="H10" s="17">
        <f t="shared" si="1"/>
        <v>0</v>
      </c>
      <c r="I10" s="26"/>
      <c r="J10" s="17">
        <f t="shared" si="2"/>
        <v>0</v>
      </c>
    </row>
    <row r="11" spans="1:10" ht="102">
      <c r="A11" s="28" t="s">
        <v>49</v>
      </c>
      <c r="B11" s="22" t="s">
        <v>25</v>
      </c>
      <c r="C11" s="15"/>
      <c r="D11" s="10" t="s">
        <v>3</v>
      </c>
      <c r="E11" s="23">
        <v>1</v>
      </c>
      <c r="F11" s="18"/>
      <c r="G11" s="17">
        <f t="shared" si="0"/>
        <v>0</v>
      </c>
      <c r="H11" s="17">
        <f t="shared" si="1"/>
        <v>0</v>
      </c>
      <c r="I11" s="26"/>
      <c r="J11" s="17">
        <f t="shared" si="2"/>
        <v>0</v>
      </c>
    </row>
    <row r="12" spans="1:10" ht="102">
      <c r="A12" s="28" t="s">
        <v>50</v>
      </c>
      <c r="B12" s="20" t="s">
        <v>26</v>
      </c>
      <c r="C12" s="15"/>
      <c r="D12" s="10" t="s">
        <v>3</v>
      </c>
      <c r="E12" s="23">
        <v>1</v>
      </c>
      <c r="F12" s="18"/>
      <c r="G12" s="17">
        <f t="shared" si="0"/>
        <v>0</v>
      </c>
      <c r="H12" s="17">
        <f t="shared" si="1"/>
        <v>0</v>
      </c>
      <c r="I12" s="26"/>
      <c r="J12" s="17">
        <f t="shared" si="2"/>
        <v>0</v>
      </c>
    </row>
    <row r="13" spans="1:10" ht="204">
      <c r="A13" s="28" t="s">
        <v>51</v>
      </c>
      <c r="B13" s="22" t="s">
        <v>27</v>
      </c>
      <c r="C13" s="16"/>
      <c r="D13" s="10" t="s">
        <v>3</v>
      </c>
      <c r="E13" s="30">
        <v>6</v>
      </c>
      <c r="F13" s="18"/>
      <c r="G13" s="17">
        <f t="shared" si="0"/>
        <v>0</v>
      </c>
      <c r="H13" s="17">
        <f t="shared" si="1"/>
        <v>0</v>
      </c>
      <c r="I13" s="26"/>
      <c r="J13" s="17">
        <f t="shared" si="2"/>
        <v>0</v>
      </c>
    </row>
    <row r="14" spans="1:10" ht="51">
      <c r="A14" s="28" t="s">
        <v>52</v>
      </c>
      <c r="B14" s="20" t="s">
        <v>28</v>
      </c>
      <c r="C14" s="16"/>
      <c r="D14" s="10" t="s">
        <v>3</v>
      </c>
      <c r="E14" s="30">
        <v>2</v>
      </c>
      <c r="F14" s="18"/>
      <c r="G14" s="17">
        <f t="shared" si="0"/>
        <v>0</v>
      </c>
      <c r="H14" s="17">
        <f t="shared" si="1"/>
        <v>0</v>
      </c>
      <c r="I14" s="26"/>
      <c r="J14" s="17">
        <f t="shared" si="2"/>
        <v>0</v>
      </c>
    </row>
    <row r="15" spans="1:10" ht="15">
      <c r="A15" s="28" t="s">
        <v>53</v>
      </c>
      <c r="B15" s="22" t="s">
        <v>29</v>
      </c>
      <c r="C15" s="16"/>
      <c r="D15" s="10" t="s">
        <v>3</v>
      </c>
      <c r="E15" s="30">
        <v>2</v>
      </c>
      <c r="F15" s="18"/>
      <c r="G15" s="17">
        <f t="shared" si="0"/>
        <v>0</v>
      </c>
      <c r="H15" s="17">
        <f t="shared" si="1"/>
        <v>0</v>
      </c>
      <c r="I15" s="26"/>
      <c r="J15" s="17">
        <f t="shared" si="2"/>
        <v>0</v>
      </c>
    </row>
    <row r="16" spans="1:10" ht="15">
      <c r="A16" s="28" t="s">
        <v>54</v>
      </c>
      <c r="B16" s="22" t="s">
        <v>30</v>
      </c>
      <c r="C16" s="16"/>
      <c r="D16" s="10" t="s">
        <v>3</v>
      </c>
      <c r="E16" s="30">
        <v>3</v>
      </c>
      <c r="F16" s="18"/>
      <c r="G16" s="17">
        <f t="shared" si="0"/>
        <v>0</v>
      </c>
      <c r="H16" s="17">
        <f t="shared" si="1"/>
        <v>0</v>
      </c>
      <c r="I16" s="26"/>
      <c r="J16" s="17">
        <f t="shared" si="2"/>
        <v>0</v>
      </c>
    </row>
    <row r="17" spans="1:10" ht="15">
      <c r="A17" s="28" t="s">
        <v>55</v>
      </c>
      <c r="B17" s="22" t="s">
        <v>31</v>
      </c>
      <c r="C17" s="16"/>
      <c r="D17" s="10" t="s">
        <v>3</v>
      </c>
      <c r="E17" s="30">
        <v>3</v>
      </c>
      <c r="F17" s="18"/>
      <c r="G17" s="17">
        <f t="shared" si="0"/>
        <v>0</v>
      </c>
      <c r="H17" s="17">
        <f t="shared" si="1"/>
        <v>0</v>
      </c>
      <c r="I17" s="26"/>
      <c r="J17" s="17">
        <f t="shared" si="2"/>
        <v>0</v>
      </c>
    </row>
    <row r="18" spans="1:10" ht="38.25">
      <c r="A18" s="28" t="s">
        <v>56</v>
      </c>
      <c r="B18" s="22" t="s">
        <v>32</v>
      </c>
      <c r="C18" s="16"/>
      <c r="D18" s="10" t="s">
        <v>3</v>
      </c>
      <c r="E18" s="30">
        <v>15</v>
      </c>
      <c r="F18" s="18"/>
      <c r="G18" s="17">
        <f t="shared" si="0"/>
        <v>0</v>
      </c>
      <c r="H18" s="17">
        <f t="shared" si="1"/>
        <v>0</v>
      </c>
      <c r="I18" s="26"/>
      <c r="J18" s="17">
        <f t="shared" si="2"/>
        <v>0</v>
      </c>
    </row>
    <row r="19" spans="1:10" ht="38.25">
      <c r="A19" s="28" t="s">
        <v>57</v>
      </c>
      <c r="B19" s="22" t="s">
        <v>33</v>
      </c>
      <c r="C19" s="16"/>
      <c r="D19" s="10" t="s">
        <v>3</v>
      </c>
      <c r="E19" s="30">
        <v>11</v>
      </c>
      <c r="F19" s="18"/>
      <c r="G19" s="17">
        <f t="shared" si="0"/>
        <v>0</v>
      </c>
      <c r="H19" s="17">
        <f t="shared" si="1"/>
        <v>0</v>
      </c>
      <c r="I19" s="26"/>
      <c r="J19" s="17">
        <f t="shared" si="2"/>
        <v>0</v>
      </c>
    </row>
    <row r="20" spans="1:10" ht="140.25">
      <c r="A20" s="28" t="s">
        <v>58</v>
      </c>
      <c r="B20" s="22" t="s">
        <v>34</v>
      </c>
      <c r="C20" s="16"/>
      <c r="D20" s="10" t="s">
        <v>3</v>
      </c>
      <c r="E20" s="30">
        <v>22</v>
      </c>
      <c r="F20" s="18"/>
      <c r="G20" s="17">
        <f t="shared" si="0"/>
        <v>0</v>
      </c>
      <c r="H20" s="17">
        <f t="shared" si="1"/>
        <v>0</v>
      </c>
      <c r="I20" s="26"/>
      <c r="J20" s="17">
        <f t="shared" si="2"/>
        <v>0</v>
      </c>
    </row>
    <row r="21" spans="1:10" ht="63.75">
      <c r="A21" s="28" t="s">
        <v>59</v>
      </c>
      <c r="B21" s="22" t="s">
        <v>35</v>
      </c>
      <c r="C21" s="16"/>
      <c r="D21" s="10" t="s">
        <v>3</v>
      </c>
      <c r="E21" s="30">
        <v>2</v>
      </c>
      <c r="F21" s="18"/>
      <c r="G21" s="17">
        <f t="shared" si="0"/>
        <v>0</v>
      </c>
      <c r="H21" s="17">
        <f t="shared" si="1"/>
        <v>0</v>
      </c>
      <c r="I21" s="26"/>
      <c r="J21" s="17">
        <f t="shared" si="2"/>
        <v>0</v>
      </c>
    </row>
    <row r="22" spans="1:10" ht="204">
      <c r="A22" s="28" t="s">
        <v>60</v>
      </c>
      <c r="B22" s="22" t="s">
        <v>36</v>
      </c>
      <c r="C22" s="16"/>
      <c r="D22" s="10" t="s">
        <v>3</v>
      </c>
      <c r="E22" s="30">
        <v>9</v>
      </c>
      <c r="F22" s="18"/>
      <c r="G22" s="17">
        <f t="shared" si="0"/>
        <v>0</v>
      </c>
      <c r="H22" s="17">
        <f t="shared" si="1"/>
        <v>0</v>
      </c>
      <c r="I22" s="26"/>
      <c r="J22" s="17">
        <f t="shared" si="2"/>
        <v>0</v>
      </c>
    </row>
    <row r="23" spans="1:10" ht="178.5">
      <c r="A23" s="28" t="s">
        <v>61</v>
      </c>
      <c r="B23" s="22" t="s">
        <v>37</v>
      </c>
      <c r="C23" s="16"/>
      <c r="D23" s="10" t="s">
        <v>3</v>
      </c>
      <c r="E23" s="30">
        <v>12</v>
      </c>
      <c r="F23" s="18"/>
      <c r="G23" s="17">
        <f t="shared" si="0"/>
        <v>0</v>
      </c>
      <c r="H23" s="17">
        <f t="shared" si="1"/>
        <v>0</v>
      </c>
      <c r="I23" s="26"/>
      <c r="J23" s="17">
        <f t="shared" si="2"/>
        <v>0</v>
      </c>
    </row>
    <row r="24" spans="1:10" ht="102">
      <c r="A24" s="28" t="s">
        <v>62</v>
      </c>
      <c r="B24" s="22" t="s">
        <v>38</v>
      </c>
      <c r="C24" s="16"/>
      <c r="D24" s="10" t="s">
        <v>3</v>
      </c>
      <c r="E24" s="30">
        <v>10</v>
      </c>
      <c r="F24" s="18"/>
      <c r="G24" s="17">
        <f t="shared" si="0"/>
        <v>0</v>
      </c>
      <c r="H24" s="17">
        <f t="shared" si="1"/>
        <v>0</v>
      </c>
      <c r="I24" s="26"/>
      <c r="J24" s="17">
        <f t="shared" si="2"/>
        <v>0</v>
      </c>
    </row>
    <row r="25" spans="1:10" ht="178.5">
      <c r="A25" s="28" t="s">
        <v>63</v>
      </c>
      <c r="B25" s="22" t="s">
        <v>39</v>
      </c>
      <c r="C25" s="16"/>
      <c r="D25" s="10" t="s">
        <v>3</v>
      </c>
      <c r="E25" s="30">
        <v>11</v>
      </c>
      <c r="F25" s="18"/>
      <c r="G25" s="17">
        <f t="shared" si="0"/>
        <v>0</v>
      </c>
      <c r="H25" s="17">
        <f t="shared" si="1"/>
        <v>0</v>
      </c>
      <c r="I25" s="26"/>
      <c r="J25" s="17">
        <f t="shared" si="2"/>
        <v>0</v>
      </c>
    </row>
    <row r="26" spans="1:10" ht="114.75">
      <c r="A26" s="28" t="s">
        <v>64</v>
      </c>
      <c r="B26" s="22" t="s">
        <v>40</v>
      </c>
      <c r="C26" s="16"/>
      <c r="D26" s="10" t="s">
        <v>3</v>
      </c>
      <c r="E26" s="30">
        <v>1</v>
      </c>
      <c r="F26" s="18"/>
      <c r="G26" s="17">
        <f t="shared" si="0"/>
        <v>0</v>
      </c>
      <c r="H26" s="17">
        <f t="shared" si="1"/>
        <v>0</v>
      </c>
      <c r="I26" s="26"/>
      <c r="J26" s="17">
        <f t="shared" si="2"/>
        <v>0</v>
      </c>
    </row>
    <row r="27" spans="1:10" ht="15">
      <c r="A27" s="45" t="s">
        <v>14</v>
      </c>
      <c r="B27" s="45"/>
      <c r="C27" s="45"/>
      <c r="D27" s="45"/>
      <c r="E27" s="45"/>
      <c r="F27" s="14">
        <f>SUM(F3:F26)</f>
        <v>0</v>
      </c>
      <c r="G27" s="14">
        <f>SUM(G3:G26)</f>
        <v>0</v>
      </c>
      <c r="H27" s="14">
        <f>SUM(H3:H26)</f>
        <v>0</v>
      </c>
      <c r="I27" s="27"/>
      <c r="J27" s="14">
        <f>SUM(J3:J26)</f>
        <v>0</v>
      </c>
    </row>
    <row r="28" spans="1:10" ht="15">
      <c r="A28" s="13"/>
      <c r="B28" s="13"/>
      <c r="C28" s="13"/>
      <c r="D28" s="13"/>
      <c r="E28" s="13"/>
      <c r="F28" s="13"/>
      <c r="G28" s="13"/>
      <c r="H28" s="13"/>
      <c r="I28" s="13"/>
      <c r="J28" s="13"/>
    </row>
    <row r="29" spans="1:10" ht="15">
      <c r="A29" s="13"/>
      <c r="B29" s="13"/>
      <c r="C29" s="13"/>
      <c r="D29" s="13"/>
      <c r="E29" s="13"/>
      <c r="F29" s="13"/>
      <c r="G29" s="13"/>
      <c r="H29" s="13"/>
      <c r="I29" s="13"/>
      <c r="J29" s="13"/>
    </row>
    <row r="30" spans="1:10" ht="15">
      <c r="A30" s="13"/>
      <c r="B30" s="13"/>
      <c r="C30" s="13"/>
      <c r="D30" s="13"/>
      <c r="E30" s="13"/>
      <c r="F30" s="13"/>
      <c r="G30" s="13"/>
      <c r="H30" s="13"/>
      <c r="I30" s="13"/>
      <c r="J30" s="13"/>
    </row>
    <row r="31" spans="1:10" ht="240" customHeight="1">
      <c r="A31" s="41" t="s">
        <v>129</v>
      </c>
      <c r="B31" s="42"/>
      <c r="C31" s="42"/>
      <c r="D31" s="42"/>
      <c r="E31" s="42"/>
      <c r="F31" s="42"/>
      <c r="G31" s="42"/>
      <c r="H31" s="42"/>
      <c r="I31" s="42"/>
      <c r="J31" s="42"/>
    </row>
    <row r="32" ht="23.25" customHeight="1"/>
    <row r="33" spans="2:10" ht="15">
      <c r="B33" s="4"/>
      <c r="C33" s="5"/>
      <c r="D33" s="5"/>
      <c r="E33" s="43" t="s">
        <v>11</v>
      </c>
      <c r="F33" s="43"/>
      <c r="G33" s="43"/>
      <c r="H33" s="43"/>
      <c r="I33" s="43"/>
      <c r="J33" s="43"/>
    </row>
    <row r="34" spans="2:10" ht="15">
      <c r="B34" s="4"/>
      <c r="C34" s="6"/>
      <c r="D34" s="6"/>
      <c r="E34" s="7"/>
      <c r="F34" s="8"/>
      <c r="G34" s="7"/>
      <c r="H34" s="7"/>
      <c r="I34" s="7"/>
      <c r="J34" s="7"/>
    </row>
    <row r="35" spans="2:10" ht="15">
      <c r="B35" s="4"/>
      <c r="C35" s="6"/>
      <c r="D35" s="6"/>
      <c r="E35" s="7" t="s">
        <v>12</v>
      </c>
      <c r="F35" s="44" t="s">
        <v>13</v>
      </c>
      <c r="G35" s="44"/>
      <c r="H35" s="44"/>
      <c r="I35" s="44"/>
      <c r="J35" s="44"/>
    </row>
  </sheetData>
  <sheetProtection password="CC6C" sheet="1" selectLockedCells="1"/>
  <mergeCells count="5">
    <mergeCell ref="A1:J1"/>
    <mergeCell ref="A27:E27"/>
    <mergeCell ref="A31:J31"/>
    <mergeCell ref="E33:J33"/>
    <mergeCell ref="F35:J35"/>
  </mergeCells>
  <printOptions/>
  <pageMargins left="0.7086614173228347" right="0.7086614173228347" top="0.7480314960629921" bottom="0.7480314960629921" header="0.31496062992125984" footer="0.31496062992125984"/>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J15"/>
  <sheetViews>
    <sheetView zoomScalePageLayoutView="0" workbookViewId="0" topLeftCell="A1">
      <selection activeCell="F3" sqref="F3"/>
    </sheetView>
  </sheetViews>
  <sheetFormatPr defaultColWidth="9.140625" defaultRowHeight="15"/>
  <cols>
    <col min="1" max="1" width="8.421875" style="0" customWidth="1"/>
    <col min="2" max="2" width="30.421875" style="0" customWidth="1"/>
    <col min="3" max="3" width="27.00390625" style="0" customWidth="1"/>
    <col min="4" max="4" width="9.421875" style="0" customWidth="1"/>
    <col min="5" max="5" width="12.28125" style="0" customWidth="1"/>
    <col min="7" max="7" width="10.8515625" style="0" customWidth="1"/>
    <col min="8" max="8" width="11.00390625" style="0" customWidth="1"/>
    <col min="9" max="9" width="7.7109375" style="0" customWidth="1"/>
    <col min="10" max="10" width="12.7109375" style="0" customWidth="1"/>
  </cols>
  <sheetData>
    <row r="1" spans="1:10" ht="51.75" customHeight="1">
      <c r="A1" s="40" t="s">
        <v>85</v>
      </c>
      <c r="B1" s="40"/>
      <c r="C1" s="40"/>
      <c r="D1" s="40"/>
      <c r="E1" s="40"/>
      <c r="F1" s="40"/>
      <c r="G1" s="40"/>
      <c r="H1" s="40"/>
      <c r="I1" s="40"/>
      <c r="J1" s="40"/>
    </row>
    <row r="2" spans="1:10" ht="51">
      <c r="A2" s="9" t="s">
        <v>0</v>
      </c>
      <c r="B2" s="9" t="s">
        <v>1</v>
      </c>
      <c r="C2" s="24" t="s">
        <v>5</v>
      </c>
      <c r="D2" s="9" t="s">
        <v>2</v>
      </c>
      <c r="E2" s="9" t="s">
        <v>4</v>
      </c>
      <c r="F2" s="1" t="s">
        <v>6</v>
      </c>
      <c r="G2" s="2" t="s">
        <v>7</v>
      </c>
      <c r="H2" s="3" t="s">
        <v>8</v>
      </c>
      <c r="I2" s="2" t="s">
        <v>9</v>
      </c>
      <c r="J2" s="3" t="s">
        <v>10</v>
      </c>
    </row>
    <row r="3" spans="1:10" ht="267.75">
      <c r="A3" s="28" t="s">
        <v>86</v>
      </c>
      <c r="B3" s="20" t="s">
        <v>87</v>
      </c>
      <c r="C3" s="15"/>
      <c r="D3" s="10" t="s">
        <v>3</v>
      </c>
      <c r="E3" s="21">
        <v>11</v>
      </c>
      <c r="F3" s="17"/>
      <c r="G3" s="17">
        <f>SUM(E3*F3)</f>
        <v>0</v>
      </c>
      <c r="H3" s="17">
        <f>SUM(G3*I3)</f>
        <v>0</v>
      </c>
      <c r="I3" s="26"/>
      <c r="J3" s="17">
        <f>SUM(G3,H3)</f>
        <v>0</v>
      </c>
    </row>
    <row r="4" spans="1:10" ht="102">
      <c r="A4" s="28" t="s">
        <v>88</v>
      </c>
      <c r="B4" s="20" t="s">
        <v>89</v>
      </c>
      <c r="C4" s="15"/>
      <c r="D4" s="10" t="s">
        <v>3</v>
      </c>
      <c r="E4" s="21">
        <v>3</v>
      </c>
      <c r="F4" s="18"/>
      <c r="G4" s="17">
        <f>SUM(E4*F4)</f>
        <v>0</v>
      </c>
      <c r="H4" s="17">
        <f>SUM(G4*I4)</f>
        <v>0</v>
      </c>
      <c r="I4" s="26"/>
      <c r="J4" s="17">
        <f>SUM(G4,H4)</f>
        <v>0</v>
      </c>
    </row>
    <row r="5" spans="1:10" ht="216.75">
      <c r="A5" s="28" t="s">
        <v>90</v>
      </c>
      <c r="B5" s="20" t="s">
        <v>91</v>
      </c>
      <c r="C5" s="15"/>
      <c r="D5" s="10" t="s">
        <v>3</v>
      </c>
      <c r="E5" s="23">
        <v>1</v>
      </c>
      <c r="F5" s="18"/>
      <c r="G5" s="17">
        <f>SUM(E5*F5)</f>
        <v>0</v>
      </c>
      <c r="H5" s="17">
        <f>SUM(G5*I5)</f>
        <v>0</v>
      </c>
      <c r="I5" s="26"/>
      <c r="J5" s="17">
        <f>SUM(G5,H5)</f>
        <v>0</v>
      </c>
    </row>
    <row r="6" spans="1:10" ht="191.25">
      <c r="A6" s="28" t="s">
        <v>92</v>
      </c>
      <c r="B6" s="22" t="s">
        <v>93</v>
      </c>
      <c r="C6" s="15"/>
      <c r="D6" s="10" t="s">
        <v>3</v>
      </c>
      <c r="E6" s="23">
        <v>1</v>
      </c>
      <c r="F6" s="18"/>
      <c r="G6" s="17">
        <f>SUM(E6*F6)</f>
        <v>0</v>
      </c>
      <c r="H6" s="17">
        <f>SUM(G6*I6)</f>
        <v>0</v>
      </c>
      <c r="I6" s="26"/>
      <c r="J6" s="17">
        <f>SUM(G6,H6)</f>
        <v>0</v>
      </c>
    </row>
    <row r="7" spans="1:10" ht="15">
      <c r="A7" s="45" t="s">
        <v>14</v>
      </c>
      <c r="B7" s="45"/>
      <c r="C7" s="45"/>
      <c r="D7" s="45"/>
      <c r="E7" s="45"/>
      <c r="F7" s="14">
        <f>SUM(F3:F6)</f>
        <v>0</v>
      </c>
      <c r="G7" s="14">
        <f>SUM(G3:G6)</f>
        <v>0</v>
      </c>
      <c r="H7" s="14">
        <f>SUM(H3:H6)</f>
        <v>0</v>
      </c>
      <c r="I7" s="27"/>
      <c r="J7" s="14">
        <f>SUM(J3:J6)</f>
        <v>0</v>
      </c>
    </row>
    <row r="8" spans="1:10" ht="15">
      <c r="A8" s="13"/>
      <c r="B8" s="13"/>
      <c r="C8" s="13"/>
      <c r="D8" s="13"/>
      <c r="E8" s="13"/>
      <c r="F8" s="13"/>
      <c r="G8" s="13"/>
      <c r="H8" s="13"/>
      <c r="I8" s="13"/>
      <c r="J8" s="13"/>
    </row>
    <row r="9" spans="1:10" ht="15">
      <c r="A9" s="13"/>
      <c r="B9" s="13"/>
      <c r="C9" s="13"/>
      <c r="D9" s="13"/>
      <c r="E9" s="13"/>
      <c r="F9" s="13"/>
      <c r="G9" s="13"/>
      <c r="H9" s="13"/>
      <c r="I9" s="13"/>
      <c r="J9" s="13"/>
    </row>
    <row r="10" spans="1:10" ht="15">
      <c r="A10" s="13"/>
      <c r="B10" s="13"/>
      <c r="C10" s="13"/>
      <c r="D10" s="13"/>
      <c r="E10" s="13"/>
      <c r="F10" s="13"/>
      <c r="G10" s="13"/>
      <c r="H10" s="13"/>
      <c r="I10" s="13"/>
      <c r="J10" s="13"/>
    </row>
    <row r="11" spans="1:10" ht="216.75" customHeight="1">
      <c r="A11" s="41" t="s">
        <v>127</v>
      </c>
      <c r="B11" s="42"/>
      <c r="C11" s="42"/>
      <c r="D11" s="42"/>
      <c r="E11" s="42"/>
      <c r="F11" s="42"/>
      <c r="G11" s="42"/>
      <c r="H11" s="42"/>
      <c r="I11" s="42"/>
      <c r="J11" s="42"/>
    </row>
    <row r="13" spans="2:10" ht="15">
      <c r="B13" s="4"/>
      <c r="C13" s="5"/>
      <c r="D13" s="5"/>
      <c r="E13" s="43" t="s">
        <v>11</v>
      </c>
      <c r="F13" s="43"/>
      <c r="G13" s="43"/>
      <c r="H13" s="43"/>
      <c r="I13" s="43"/>
      <c r="J13" s="43"/>
    </row>
    <row r="14" spans="2:10" ht="15">
      <c r="B14" s="4"/>
      <c r="C14" s="6"/>
      <c r="D14" s="6"/>
      <c r="E14" s="7"/>
      <c r="F14" s="8"/>
      <c r="G14" s="7"/>
      <c r="H14" s="7"/>
      <c r="I14" s="7"/>
      <c r="J14" s="7"/>
    </row>
    <row r="15" spans="2:10" ht="15">
      <c r="B15" s="4"/>
      <c r="C15" s="6"/>
      <c r="D15" s="6"/>
      <c r="E15" s="7" t="s">
        <v>12</v>
      </c>
      <c r="F15" s="44" t="s">
        <v>13</v>
      </c>
      <c r="G15" s="44"/>
      <c r="H15" s="44"/>
      <c r="I15" s="44"/>
      <c r="J15" s="44"/>
    </row>
  </sheetData>
  <sheetProtection password="CC6C" sheet="1" selectLockedCells="1"/>
  <mergeCells count="5">
    <mergeCell ref="A1:J1"/>
    <mergeCell ref="A7:E7"/>
    <mergeCell ref="A11:J11"/>
    <mergeCell ref="E13:J13"/>
    <mergeCell ref="F15:J15"/>
  </mergeCells>
  <printOptions/>
  <pageMargins left="0.7086614173228347" right="0.7086614173228347" top="0.7480314960629921" bottom="0.7480314960629921" header="0.31496062992125984" footer="0.31496062992125984"/>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J26"/>
  <sheetViews>
    <sheetView zoomScalePageLayoutView="0" workbookViewId="0" topLeftCell="A1">
      <selection activeCell="F17" sqref="F17"/>
    </sheetView>
  </sheetViews>
  <sheetFormatPr defaultColWidth="9.140625" defaultRowHeight="15"/>
  <cols>
    <col min="1" max="1" width="8.421875" style="0" customWidth="1"/>
    <col min="2" max="2" width="30.421875" style="0" customWidth="1"/>
    <col min="3" max="3" width="27.00390625" style="0" customWidth="1"/>
    <col min="4" max="4" width="9.421875" style="0" customWidth="1"/>
    <col min="5" max="5" width="12.28125" style="0" customWidth="1"/>
    <col min="7" max="7" width="10.8515625" style="0" customWidth="1"/>
    <col min="8" max="8" width="11.00390625" style="0" customWidth="1"/>
    <col min="9" max="9" width="7.7109375" style="0" customWidth="1"/>
    <col min="10" max="10" width="12.7109375" style="0" customWidth="1"/>
  </cols>
  <sheetData>
    <row r="1" spans="1:10" ht="51.75" customHeight="1">
      <c r="A1" s="40" t="s">
        <v>94</v>
      </c>
      <c r="B1" s="40"/>
      <c r="C1" s="40"/>
      <c r="D1" s="40"/>
      <c r="E1" s="40"/>
      <c r="F1" s="40"/>
      <c r="G1" s="40"/>
      <c r="H1" s="40"/>
      <c r="I1" s="40"/>
      <c r="J1" s="40"/>
    </row>
    <row r="2" spans="1:10" ht="51">
      <c r="A2" s="9" t="s">
        <v>0</v>
      </c>
      <c r="B2" s="9" t="s">
        <v>1</v>
      </c>
      <c r="C2" s="24" t="s">
        <v>5</v>
      </c>
      <c r="D2" s="9" t="s">
        <v>2</v>
      </c>
      <c r="E2" s="9" t="s">
        <v>4</v>
      </c>
      <c r="F2" s="1" t="s">
        <v>6</v>
      </c>
      <c r="G2" s="2" t="s">
        <v>7</v>
      </c>
      <c r="H2" s="3" t="s">
        <v>8</v>
      </c>
      <c r="I2" s="2" t="s">
        <v>9</v>
      </c>
      <c r="J2" s="3" t="s">
        <v>10</v>
      </c>
    </row>
    <row r="3" spans="1:10" ht="127.5">
      <c r="A3" s="28" t="s">
        <v>95</v>
      </c>
      <c r="B3" s="31" t="s">
        <v>96</v>
      </c>
      <c r="C3" s="15"/>
      <c r="D3" s="10" t="s">
        <v>3</v>
      </c>
      <c r="E3" s="10">
        <v>1</v>
      </c>
      <c r="F3" s="17"/>
      <c r="G3" s="17">
        <f>SUM(E3*F3)</f>
        <v>0</v>
      </c>
      <c r="H3" s="17">
        <f>SUM(G3*I3)</f>
        <v>0</v>
      </c>
      <c r="I3" s="26"/>
      <c r="J3" s="17">
        <f>SUM(G3,H3)</f>
        <v>0</v>
      </c>
    </row>
    <row r="4" spans="1:10" ht="63.75">
      <c r="A4" s="28" t="s">
        <v>97</v>
      </c>
      <c r="B4" s="32" t="s">
        <v>98</v>
      </c>
      <c r="C4" s="15"/>
      <c r="D4" s="10" t="s">
        <v>3</v>
      </c>
      <c r="E4" s="10">
        <v>1</v>
      </c>
      <c r="F4" s="18"/>
      <c r="G4" s="17">
        <f aca="true" t="shared" si="0" ref="G4:G17">SUM(E4*F4)</f>
        <v>0</v>
      </c>
      <c r="H4" s="17">
        <f aca="true" t="shared" si="1" ref="H4:H17">SUM(G4*I4)</f>
        <v>0</v>
      </c>
      <c r="I4" s="26"/>
      <c r="J4" s="17">
        <f aca="true" t="shared" si="2" ref="J4:J17">SUM(G4,H4)</f>
        <v>0</v>
      </c>
    </row>
    <row r="5" spans="1:10" ht="81">
      <c r="A5" s="28" t="s">
        <v>99</v>
      </c>
      <c r="B5" s="32" t="s">
        <v>100</v>
      </c>
      <c r="C5" s="15"/>
      <c r="D5" s="10" t="s">
        <v>3</v>
      </c>
      <c r="E5" s="33">
        <v>2</v>
      </c>
      <c r="F5" s="18"/>
      <c r="G5" s="17">
        <f t="shared" si="0"/>
        <v>0</v>
      </c>
      <c r="H5" s="17">
        <f t="shared" si="1"/>
        <v>0</v>
      </c>
      <c r="I5" s="26"/>
      <c r="J5" s="17">
        <f t="shared" si="2"/>
        <v>0</v>
      </c>
    </row>
    <row r="6" spans="1:10" ht="25.5">
      <c r="A6" s="28" t="s">
        <v>101</v>
      </c>
      <c r="B6" s="34" t="s">
        <v>102</v>
      </c>
      <c r="C6" s="15"/>
      <c r="D6" s="10" t="s">
        <v>3</v>
      </c>
      <c r="E6" s="33">
        <v>4</v>
      </c>
      <c r="F6" s="18"/>
      <c r="G6" s="17">
        <f t="shared" si="0"/>
        <v>0</v>
      </c>
      <c r="H6" s="17">
        <f t="shared" si="1"/>
        <v>0</v>
      </c>
      <c r="I6" s="26"/>
      <c r="J6" s="17">
        <f t="shared" si="2"/>
        <v>0</v>
      </c>
    </row>
    <row r="7" spans="1:10" ht="18" customHeight="1">
      <c r="A7" s="28" t="s">
        <v>103</v>
      </c>
      <c r="B7" s="34" t="s">
        <v>104</v>
      </c>
      <c r="C7" s="15"/>
      <c r="D7" s="10" t="s">
        <v>3</v>
      </c>
      <c r="E7" s="33">
        <v>1</v>
      </c>
      <c r="F7" s="18"/>
      <c r="G7" s="17">
        <f t="shared" si="0"/>
        <v>0</v>
      </c>
      <c r="H7" s="17">
        <f t="shared" si="1"/>
        <v>0</v>
      </c>
      <c r="I7" s="26"/>
      <c r="J7" s="17">
        <f t="shared" si="2"/>
        <v>0</v>
      </c>
    </row>
    <row r="8" spans="1:10" ht="39" customHeight="1">
      <c r="A8" s="28" t="s">
        <v>105</v>
      </c>
      <c r="B8" s="34" t="s">
        <v>106</v>
      </c>
      <c r="C8" s="15"/>
      <c r="D8" s="10" t="s">
        <v>3</v>
      </c>
      <c r="E8" s="33">
        <v>2</v>
      </c>
      <c r="F8" s="18"/>
      <c r="G8" s="17">
        <f t="shared" si="0"/>
        <v>0</v>
      </c>
      <c r="H8" s="17">
        <f t="shared" si="1"/>
        <v>0</v>
      </c>
      <c r="I8" s="26"/>
      <c r="J8" s="17">
        <f t="shared" si="2"/>
        <v>0</v>
      </c>
    </row>
    <row r="9" spans="1:10" ht="63.75">
      <c r="A9" s="28" t="s">
        <v>107</v>
      </c>
      <c r="B9" s="34" t="s">
        <v>108</v>
      </c>
      <c r="C9" s="15"/>
      <c r="D9" s="10" t="s">
        <v>3</v>
      </c>
      <c r="E9" s="33">
        <v>2</v>
      </c>
      <c r="F9" s="18"/>
      <c r="G9" s="17">
        <f t="shared" si="0"/>
        <v>0</v>
      </c>
      <c r="H9" s="17">
        <f t="shared" si="1"/>
        <v>0</v>
      </c>
      <c r="I9" s="26"/>
      <c r="J9" s="17">
        <f t="shared" si="2"/>
        <v>0</v>
      </c>
    </row>
    <row r="10" spans="1:10" ht="38.25">
      <c r="A10" s="28" t="s">
        <v>109</v>
      </c>
      <c r="B10" s="35" t="s">
        <v>110</v>
      </c>
      <c r="C10" s="15"/>
      <c r="D10" s="10" t="s">
        <v>3</v>
      </c>
      <c r="E10" s="33">
        <v>2</v>
      </c>
      <c r="F10" s="18"/>
      <c r="G10" s="17">
        <f t="shared" si="0"/>
        <v>0</v>
      </c>
      <c r="H10" s="17">
        <f t="shared" si="1"/>
        <v>0</v>
      </c>
      <c r="I10" s="26"/>
      <c r="J10" s="17">
        <f t="shared" si="2"/>
        <v>0</v>
      </c>
    </row>
    <row r="11" spans="1:10" ht="84">
      <c r="A11" s="28" t="s">
        <v>111</v>
      </c>
      <c r="B11" s="36" t="s">
        <v>112</v>
      </c>
      <c r="C11" s="15"/>
      <c r="D11" s="10" t="s">
        <v>3</v>
      </c>
      <c r="E11" s="33">
        <v>2</v>
      </c>
      <c r="F11" s="18"/>
      <c r="G11" s="17">
        <f t="shared" si="0"/>
        <v>0</v>
      </c>
      <c r="H11" s="17">
        <f t="shared" si="1"/>
        <v>0</v>
      </c>
      <c r="I11" s="26"/>
      <c r="J11" s="17">
        <f t="shared" si="2"/>
        <v>0</v>
      </c>
    </row>
    <row r="12" spans="1:10" ht="51">
      <c r="A12" s="28" t="s">
        <v>113</v>
      </c>
      <c r="B12" s="32" t="s">
        <v>114</v>
      </c>
      <c r="C12" s="15"/>
      <c r="D12" s="10" t="s">
        <v>3</v>
      </c>
      <c r="E12" s="33">
        <v>8</v>
      </c>
      <c r="F12" s="18"/>
      <c r="G12" s="17">
        <f t="shared" si="0"/>
        <v>0</v>
      </c>
      <c r="H12" s="17">
        <f t="shared" si="1"/>
        <v>0</v>
      </c>
      <c r="I12" s="26"/>
      <c r="J12" s="17">
        <f t="shared" si="2"/>
        <v>0</v>
      </c>
    </row>
    <row r="13" spans="1:10" ht="38.25">
      <c r="A13" s="28" t="s">
        <v>115</v>
      </c>
      <c r="B13" s="34" t="s">
        <v>116</v>
      </c>
      <c r="C13" s="16"/>
      <c r="D13" s="10" t="s">
        <v>3</v>
      </c>
      <c r="E13" s="37">
        <v>4</v>
      </c>
      <c r="F13" s="18"/>
      <c r="G13" s="17">
        <f t="shared" si="0"/>
        <v>0</v>
      </c>
      <c r="H13" s="17">
        <f t="shared" si="1"/>
        <v>0</v>
      </c>
      <c r="I13" s="26"/>
      <c r="J13" s="17">
        <f t="shared" si="2"/>
        <v>0</v>
      </c>
    </row>
    <row r="14" spans="1:10" ht="51">
      <c r="A14" s="28" t="s">
        <v>117</v>
      </c>
      <c r="B14" s="32" t="s">
        <v>118</v>
      </c>
      <c r="C14" s="16"/>
      <c r="D14" s="10" t="s">
        <v>3</v>
      </c>
      <c r="E14" s="37">
        <v>6</v>
      </c>
      <c r="F14" s="18"/>
      <c r="G14" s="17">
        <f t="shared" si="0"/>
        <v>0</v>
      </c>
      <c r="H14" s="17">
        <f t="shared" si="1"/>
        <v>0</v>
      </c>
      <c r="I14" s="26"/>
      <c r="J14" s="17">
        <f t="shared" si="2"/>
        <v>0</v>
      </c>
    </row>
    <row r="15" spans="1:10" ht="153">
      <c r="A15" s="28" t="s">
        <v>119</v>
      </c>
      <c r="B15" s="32" t="s">
        <v>120</v>
      </c>
      <c r="C15" s="16"/>
      <c r="D15" s="10" t="s">
        <v>3</v>
      </c>
      <c r="E15" s="37">
        <v>1</v>
      </c>
      <c r="F15" s="18"/>
      <c r="G15" s="17">
        <f t="shared" si="0"/>
        <v>0</v>
      </c>
      <c r="H15" s="17">
        <f t="shared" si="1"/>
        <v>0</v>
      </c>
      <c r="I15" s="26"/>
      <c r="J15" s="17">
        <f t="shared" si="2"/>
        <v>0</v>
      </c>
    </row>
    <row r="16" spans="1:10" ht="255">
      <c r="A16" s="28" t="s">
        <v>121</v>
      </c>
      <c r="B16" s="32" t="s">
        <v>122</v>
      </c>
      <c r="C16" s="16"/>
      <c r="D16" s="10" t="s">
        <v>3</v>
      </c>
      <c r="E16" s="37">
        <v>1</v>
      </c>
      <c r="F16" s="18"/>
      <c r="G16" s="17">
        <f t="shared" si="0"/>
        <v>0</v>
      </c>
      <c r="H16" s="17">
        <f t="shared" si="1"/>
        <v>0</v>
      </c>
      <c r="I16" s="26"/>
      <c r="J16" s="17">
        <f t="shared" si="2"/>
        <v>0</v>
      </c>
    </row>
    <row r="17" spans="1:10" ht="284.25">
      <c r="A17" s="28" t="s">
        <v>123</v>
      </c>
      <c r="B17" s="32" t="s">
        <v>124</v>
      </c>
      <c r="C17" s="16"/>
      <c r="D17" s="10" t="s">
        <v>3</v>
      </c>
      <c r="E17" s="37">
        <v>2</v>
      </c>
      <c r="F17" s="18"/>
      <c r="G17" s="17">
        <f t="shared" si="0"/>
        <v>0</v>
      </c>
      <c r="H17" s="17">
        <f t="shared" si="1"/>
        <v>0</v>
      </c>
      <c r="I17" s="26"/>
      <c r="J17" s="17">
        <f t="shared" si="2"/>
        <v>0</v>
      </c>
    </row>
    <row r="18" spans="1:10" ht="15">
      <c r="A18" s="45" t="s">
        <v>14</v>
      </c>
      <c r="B18" s="45"/>
      <c r="C18" s="45"/>
      <c r="D18" s="45"/>
      <c r="E18" s="45"/>
      <c r="F18" s="14">
        <f>SUM(F3:F17)</f>
        <v>0</v>
      </c>
      <c r="G18" s="11">
        <f>SUM(G3:G17)</f>
        <v>0</v>
      </c>
      <c r="H18" s="11">
        <f>SUM(H3:H17)</f>
        <v>0</v>
      </c>
      <c r="I18" s="12"/>
      <c r="J18" s="11">
        <f>SUM(J3:J17)</f>
        <v>0</v>
      </c>
    </row>
    <row r="19" spans="1:10" ht="15">
      <c r="A19" s="13"/>
      <c r="B19" s="13"/>
      <c r="C19" s="13"/>
      <c r="D19" s="13"/>
      <c r="E19" s="13"/>
      <c r="F19" s="13"/>
      <c r="G19" s="13"/>
      <c r="H19" s="13"/>
      <c r="I19" s="13"/>
      <c r="J19" s="13"/>
    </row>
    <row r="20" spans="1:10" ht="15">
      <c r="A20" s="13"/>
      <c r="B20" s="13"/>
      <c r="C20" s="13"/>
      <c r="D20" s="13"/>
      <c r="E20" s="13"/>
      <c r="F20" s="13"/>
      <c r="G20" s="13"/>
      <c r="H20" s="13"/>
      <c r="I20" s="13"/>
      <c r="J20" s="13"/>
    </row>
    <row r="21" spans="1:10" ht="15">
      <c r="A21" s="13"/>
      <c r="B21" s="13"/>
      <c r="C21" s="13"/>
      <c r="D21" s="13"/>
      <c r="E21" s="13"/>
      <c r="F21" s="13"/>
      <c r="G21" s="13"/>
      <c r="H21" s="13"/>
      <c r="I21" s="13"/>
      <c r="J21" s="13"/>
    </row>
    <row r="22" spans="1:10" ht="233.25" customHeight="1">
      <c r="A22" s="41" t="s">
        <v>128</v>
      </c>
      <c r="B22" s="42"/>
      <c r="C22" s="42"/>
      <c r="D22" s="42"/>
      <c r="E22" s="42"/>
      <c r="F22" s="42"/>
      <c r="G22" s="42"/>
      <c r="H22" s="42"/>
      <c r="I22" s="42"/>
      <c r="J22" s="42"/>
    </row>
    <row r="24" spans="2:10" ht="15">
      <c r="B24" s="4"/>
      <c r="C24" s="5"/>
      <c r="D24" s="5"/>
      <c r="E24" s="43" t="s">
        <v>11</v>
      </c>
      <c r="F24" s="43"/>
      <c r="G24" s="43"/>
      <c r="H24" s="43"/>
      <c r="I24" s="43"/>
      <c r="J24" s="43"/>
    </row>
    <row r="25" spans="2:10" ht="15">
      <c r="B25" s="4"/>
      <c r="C25" s="6"/>
      <c r="D25" s="6"/>
      <c r="E25" s="7"/>
      <c r="F25" s="8"/>
      <c r="G25" s="7"/>
      <c r="H25" s="7"/>
      <c r="I25" s="7"/>
      <c r="J25" s="7"/>
    </row>
    <row r="26" spans="2:10" ht="15">
      <c r="B26" s="4"/>
      <c r="C26" s="6"/>
      <c r="D26" s="6"/>
      <c r="E26" s="7" t="s">
        <v>12</v>
      </c>
      <c r="F26" s="44" t="s">
        <v>13</v>
      </c>
      <c r="G26" s="44"/>
      <c r="H26" s="44"/>
      <c r="I26" s="44"/>
      <c r="J26" s="44"/>
    </row>
  </sheetData>
  <sheetProtection password="CC6C" sheet="1" selectLockedCells="1"/>
  <mergeCells count="5">
    <mergeCell ref="A1:J1"/>
    <mergeCell ref="A18:E18"/>
    <mergeCell ref="A22:J22"/>
    <mergeCell ref="E24:J24"/>
    <mergeCell ref="F26:J26"/>
  </mergeCells>
  <printOptions/>
  <pageMargins left="0.7086614173228347" right="0.7086614173228347" top="0.7480314960629921" bottom="0.7480314960629921" header="0.31496062992125984" footer="0.31496062992125984"/>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2017-12-13T10:49:47Z</dcterms:modified>
  <cp:category/>
  <cp:version/>
  <cp:contentType/>
  <cp:contentStatus/>
</cp:coreProperties>
</file>