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9435" tabRatio="762" activeTab="4"/>
  </bookViews>
  <sheets>
    <sheet name="Uputstvo" sheetId="14" r:id="rId1"/>
    <sheet name="partija 1" sheetId="11" r:id="rId2"/>
    <sheet name="partija 2" sheetId="15" r:id="rId3"/>
    <sheet name="partija 3" sheetId="17" r:id="rId4"/>
    <sheet name="partija 4" sheetId="19" r:id="rId5"/>
    <sheet name="partija 5" sheetId="20" r:id="rId6"/>
    <sheet name="partija 6" sheetId="21" r:id="rId7"/>
    <sheet name="partija 7" sheetId="22" r:id="rId8"/>
    <sheet name="partija 8" sheetId="24" r:id="rId9"/>
    <sheet name="partija 9" sheetId="26" r:id="rId10"/>
    <sheet name="partija 10" sheetId="27" r:id="rId11"/>
    <sheet name="partija 11" sheetId="28" r:id="rId12"/>
    <sheet name="partija 12" sheetId="29" r:id="rId13"/>
    <sheet name="partija 13" sheetId="30" r:id="rId14"/>
    <sheet name="partija 14" sheetId="31" r:id="rId15"/>
    <sheet name="partija 15" sheetId="32" r:id="rId16"/>
    <sheet name="partija 16" sheetId="33" r:id="rId17"/>
    <sheet name="partija 17" sheetId="34" r:id="rId18"/>
    <sheet name="partija 18" sheetId="35" r:id="rId19"/>
    <sheet name="partija 19" sheetId="36" r:id="rId20"/>
    <sheet name="partija 20" sheetId="38" r:id="rId21"/>
    <sheet name="partija 21" sheetId="39" r:id="rId22"/>
  </sheets>
  <definedNames>
    <definedName name="_xlnm._FilterDatabase" localSheetId="1" hidden="1">'partija 1'!$A$6:$K$35</definedName>
    <definedName name="_xlnm._FilterDatabase" localSheetId="10" hidden="1">'partija 10'!$A$6:$L$11</definedName>
    <definedName name="_xlnm._FilterDatabase" localSheetId="11" hidden="1">'partija 11'!$A$6:$L$16</definedName>
    <definedName name="_xlnm._FilterDatabase" localSheetId="12" hidden="1">'partija 12'!$A$6:$L$10</definedName>
    <definedName name="_xlnm._FilterDatabase" localSheetId="13" hidden="1">'partija 13'!$A$6:$L$19</definedName>
    <definedName name="_xlnm._FilterDatabase" localSheetId="14" hidden="1">'partija 14'!$A$6:$L$10</definedName>
    <definedName name="_xlnm._FilterDatabase" localSheetId="15" hidden="1">'partija 15'!$A$6:$L$10</definedName>
    <definedName name="_xlnm._FilterDatabase" localSheetId="16" hidden="1">'partija 16'!$A$6:$L$12</definedName>
    <definedName name="_xlnm._FilterDatabase" localSheetId="17" hidden="1">'partija 17'!$A$6:$L$11</definedName>
    <definedName name="_xlnm._FilterDatabase" localSheetId="18" hidden="1">'partija 18'!$A$6:$L$10</definedName>
    <definedName name="_xlnm._FilterDatabase" localSheetId="19" hidden="1">'partija 19'!$A$6:$L$10</definedName>
    <definedName name="_xlnm._FilterDatabase" localSheetId="2" hidden="1">'partija 2'!$A$6:$L$43</definedName>
    <definedName name="_xlnm._FilterDatabase" localSheetId="20" hidden="1">'partija 20'!$A$6:$L$25</definedName>
    <definedName name="_xlnm._FilterDatabase" localSheetId="21" hidden="1">'partija 21'!$A$6:$L$23</definedName>
    <definedName name="_xlnm._FilterDatabase" localSheetId="3" hidden="1">'partija 3'!$A$6:$L$118</definedName>
    <definedName name="_xlnm._FilterDatabase" localSheetId="4" hidden="1">'partija 4'!$A$6:$L$33</definedName>
    <definedName name="_xlnm._FilterDatabase" localSheetId="5" hidden="1">'partija 5'!$A$6:$L$21</definedName>
    <definedName name="_xlnm._FilterDatabase" localSheetId="6" hidden="1">'partija 6'!$A$6:$L$37</definedName>
    <definedName name="_xlnm._FilterDatabase" localSheetId="7" hidden="1">'partija 7'!$A$6:$L$13</definedName>
    <definedName name="_xlnm._FilterDatabase" localSheetId="8" hidden="1">'partija 8'!$A$6:$L$32</definedName>
    <definedName name="_xlnm._FilterDatabase" localSheetId="9" hidden="1">'partija 9'!$A$6:$K$13</definedName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21">'partija 21'!$A$1:$L$33</definedName>
    <definedName name="_xlnm.Print_Area" localSheetId="3">'partija 3'!$A$1:$L$128</definedName>
    <definedName name="_xlnm.Print_Area" localSheetId="4">'partija 4'!$A$1:$L$43</definedName>
    <definedName name="_xlnm.Print_Area" localSheetId="5">'partija 5'!$A$1:$L$31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8'!$A$1:$L$42</definedName>
    <definedName name="_xlnm.Print_Area" localSheetId="9">'partija 9'!$A$1:$K$23</definedName>
  </definedNames>
  <calcPr calcId="124519"/>
</workbook>
</file>

<file path=xl/calcChain.xml><?xml version="1.0" encoding="utf-8"?>
<calcChain xmlns="http://schemas.openxmlformats.org/spreadsheetml/2006/main">
  <c r="A9" i="2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/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I22"/>
  <c r="I21"/>
  <c r="J21" s="1"/>
  <c r="I20"/>
  <c r="J20" s="1"/>
  <c r="I19"/>
  <c r="J19" s="1"/>
  <c r="I18"/>
  <c r="I17"/>
  <c r="J17" s="1"/>
  <c r="I16"/>
  <c r="J16" s="1"/>
  <c r="I15"/>
  <c r="J15" s="1"/>
  <c r="I14"/>
  <c r="I13"/>
  <c r="J13" s="1"/>
  <c r="I12"/>
  <c r="J12" s="1"/>
  <c r="I11"/>
  <c r="J11" s="1"/>
  <c r="I10"/>
  <c r="I9"/>
  <c r="J9" s="1"/>
  <c r="J8"/>
  <c r="I8"/>
  <c r="I7"/>
  <c r="J7" s="1"/>
  <c r="I11" i="20"/>
  <c r="I12"/>
  <c r="J12" s="1"/>
  <c r="I13"/>
  <c r="I14"/>
  <c r="J14"/>
  <c r="I15"/>
  <c r="I16"/>
  <c r="I17"/>
  <c r="I18"/>
  <c r="J13"/>
  <c r="K13" s="1"/>
  <c r="J11"/>
  <c r="I10"/>
  <c r="J10" s="1"/>
  <c r="I9"/>
  <c r="J9" s="1"/>
  <c r="K9"/>
  <c r="I8"/>
  <c r="J8" s="1"/>
  <c r="J7"/>
  <c r="K7" s="1"/>
  <c r="I7"/>
  <c r="H10" i="26"/>
  <c r="I10"/>
  <c r="J10" s="1"/>
  <c r="H9"/>
  <c r="I9"/>
  <c r="H8"/>
  <c r="I7" i="36"/>
  <c r="K8"/>
  <c r="I22" i="38"/>
  <c r="I21"/>
  <c r="I20"/>
  <c r="I19"/>
  <c r="I18"/>
  <c r="J18" s="1"/>
  <c r="I17"/>
  <c r="I16"/>
  <c r="I15"/>
  <c r="I14"/>
  <c r="I13"/>
  <c r="I12"/>
  <c r="I11"/>
  <c r="I10"/>
  <c r="J10" s="1"/>
  <c r="I9"/>
  <c r="I8"/>
  <c r="I8" i="17"/>
  <c r="J8"/>
  <c r="K8" s="1"/>
  <c r="I9"/>
  <c r="I10"/>
  <c r="K10"/>
  <c r="J10"/>
  <c r="I11"/>
  <c r="J11"/>
  <c r="K11"/>
  <c r="I12"/>
  <c r="J12" s="1"/>
  <c r="I13"/>
  <c r="I14"/>
  <c r="I15"/>
  <c r="I16"/>
  <c r="J16"/>
  <c r="K16" s="1"/>
  <c r="I17"/>
  <c r="I18"/>
  <c r="K18"/>
  <c r="J18"/>
  <c r="I19"/>
  <c r="J19"/>
  <c r="K19"/>
  <c r="I20"/>
  <c r="J20" s="1"/>
  <c r="I21"/>
  <c r="I22"/>
  <c r="I23"/>
  <c r="I24"/>
  <c r="J24"/>
  <c r="K24" s="1"/>
  <c r="I25"/>
  <c r="I26"/>
  <c r="K26"/>
  <c r="J26"/>
  <c r="I27"/>
  <c r="J27"/>
  <c r="K27"/>
  <c r="I28"/>
  <c r="J28" s="1"/>
  <c r="I29"/>
  <c r="J29" s="1"/>
  <c r="K29" s="1"/>
  <c r="I30"/>
  <c r="I31"/>
  <c r="I32"/>
  <c r="J32"/>
  <c r="K32" s="1"/>
  <c r="I33"/>
  <c r="I34"/>
  <c r="J34"/>
  <c r="K34" s="1"/>
  <c r="I35"/>
  <c r="J35"/>
  <c r="K35"/>
  <c r="I36"/>
  <c r="I37"/>
  <c r="I38"/>
  <c r="J38"/>
  <c r="K38" s="1"/>
  <c r="I39"/>
  <c r="J39"/>
  <c r="K39"/>
  <c r="I40"/>
  <c r="I41"/>
  <c r="I42"/>
  <c r="J42"/>
  <c r="K42" s="1"/>
  <c r="I43"/>
  <c r="J43"/>
  <c r="K43"/>
  <c r="I44"/>
  <c r="I45"/>
  <c r="I46"/>
  <c r="J46"/>
  <c r="K46" s="1"/>
  <c r="I47"/>
  <c r="J47"/>
  <c r="K47"/>
  <c r="I48"/>
  <c r="I49"/>
  <c r="I50"/>
  <c r="J50"/>
  <c r="K50" s="1"/>
  <c r="I51"/>
  <c r="J51"/>
  <c r="K51"/>
  <c r="I52"/>
  <c r="I53"/>
  <c r="I54"/>
  <c r="J54"/>
  <c r="K54" s="1"/>
  <c r="I55"/>
  <c r="J55"/>
  <c r="K55"/>
  <c r="I56"/>
  <c r="I57"/>
  <c r="I58"/>
  <c r="J58"/>
  <c r="K58" s="1"/>
  <c r="I59"/>
  <c r="J59"/>
  <c r="K59"/>
  <c r="I60"/>
  <c r="I61"/>
  <c r="I62"/>
  <c r="J62"/>
  <c r="K62" s="1"/>
  <c r="I63"/>
  <c r="J63"/>
  <c r="K63"/>
  <c r="I64"/>
  <c r="I65"/>
  <c r="I66"/>
  <c r="J66"/>
  <c r="K66" s="1"/>
  <c r="I67"/>
  <c r="J67"/>
  <c r="K67"/>
  <c r="I68"/>
  <c r="I69"/>
  <c r="I70"/>
  <c r="J70"/>
  <c r="K70" s="1"/>
  <c r="I71"/>
  <c r="J71"/>
  <c r="K71"/>
  <c r="I72"/>
  <c r="I73"/>
  <c r="I74"/>
  <c r="J74"/>
  <c r="I75"/>
  <c r="I76"/>
  <c r="J76"/>
  <c r="K76"/>
  <c r="I77"/>
  <c r="J77" s="1"/>
  <c r="K77" s="1"/>
  <c r="I78"/>
  <c r="I79"/>
  <c r="J79"/>
  <c r="I80"/>
  <c r="I81"/>
  <c r="J81"/>
  <c r="K81"/>
  <c r="I82"/>
  <c r="J82" s="1"/>
  <c r="K82" s="1"/>
  <c r="I83"/>
  <c r="I84"/>
  <c r="K84" s="1"/>
  <c r="J84"/>
  <c r="I85"/>
  <c r="J85"/>
  <c r="K85"/>
  <c r="I86"/>
  <c r="I87"/>
  <c r="J87"/>
  <c r="I88"/>
  <c r="K88" s="1"/>
  <c r="I89"/>
  <c r="J89" s="1"/>
  <c r="K89" s="1"/>
  <c r="I90"/>
  <c r="I91"/>
  <c r="J91"/>
  <c r="I92"/>
  <c r="J92"/>
  <c r="K92"/>
  <c r="I93"/>
  <c r="J93" s="1"/>
  <c r="K93" s="1"/>
  <c r="I94"/>
  <c r="I95"/>
  <c r="J95" s="1"/>
  <c r="I96"/>
  <c r="I97"/>
  <c r="I98"/>
  <c r="K98" s="1"/>
  <c r="J98"/>
  <c r="I99"/>
  <c r="J99"/>
  <c r="K99"/>
  <c r="I100"/>
  <c r="J100" s="1"/>
  <c r="K100" s="1"/>
  <c r="I101"/>
  <c r="I102"/>
  <c r="I103"/>
  <c r="J103" s="1"/>
  <c r="I104"/>
  <c r="I105"/>
  <c r="J105"/>
  <c r="I106"/>
  <c r="J106"/>
  <c r="K106"/>
  <c r="I107"/>
  <c r="J107" s="1"/>
  <c r="K107" s="1"/>
  <c r="I108"/>
  <c r="I109"/>
  <c r="K109" s="1"/>
  <c r="J109"/>
  <c r="I110"/>
  <c r="I111"/>
  <c r="K111" s="1"/>
  <c r="J111"/>
  <c r="I112"/>
  <c r="J112"/>
  <c r="K112"/>
  <c r="I113"/>
  <c r="I114"/>
  <c r="J114"/>
  <c r="K114"/>
  <c r="I115"/>
  <c r="J115"/>
  <c r="K115"/>
  <c r="I7"/>
  <c r="J7" s="1"/>
  <c r="I7" i="38"/>
  <c r="J7"/>
  <c r="I7" i="35"/>
  <c r="I8" i="34"/>
  <c r="J8"/>
  <c r="I7"/>
  <c r="K9" s="1"/>
  <c r="I9" i="33"/>
  <c r="J9"/>
  <c r="K9"/>
  <c r="I8"/>
  <c r="I7"/>
  <c r="J7"/>
  <c r="I7" i="32"/>
  <c r="I7" i="31"/>
  <c r="I16" i="30"/>
  <c r="I15"/>
  <c r="J15"/>
  <c r="K15"/>
  <c r="I14"/>
  <c r="I13"/>
  <c r="J13"/>
  <c r="K13"/>
  <c r="I12"/>
  <c r="I11"/>
  <c r="J11"/>
  <c r="K11"/>
  <c r="I10"/>
  <c r="I9"/>
  <c r="J9"/>
  <c r="I8"/>
  <c r="J8" s="1"/>
  <c r="I7"/>
  <c r="J7"/>
  <c r="I7" i="29"/>
  <c r="I13" i="28"/>
  <c r="I12"/>
  <c r="I11"/>
  <c r="I10"/>
  <c r="I9"/>
  <c r="J9"/>
  <c r="K9" s="1"/>
  <c r="I8"/>
  <c r="I7"/>
  <c r="I8" i="27"/>
  <c r="I7"/>
  <c r="K9" s="1"/>
  <c r="H7" i="26"/>
  <c r="J11" s="1"/>
  <c r="I7"/>
  <c r="I31" i="24"/>
  <c r="I30"/>
  <c r="J30" s="1"/>
  <c r="K30" s="1"/>
  <c r="I29"/>
  <c r="I28"/>
  <c r="J28" s="1"/>
  <c r="K28" s="1"/>
  <c r="I27"/>
  <c r="I26"/>
  <c r="J26" s="1"/>
  <c r="K26" s="1"/>
  <c r="I25"/>
  <c r="I24"/>
  <c r="J24" s="1"/>
  <c r="K24" s="1"/>
  <c r="I23"/>
  <c r="I22"/>
  <c r="J22" s="1"/>
  <c r="K22" s="1"/>
  <c r="I2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J14"/>
  <c r="K14" s="1"/>
  <c r="I13"/>
  <c r="J13" s="1"/>
  <c r="K13" s="1"/>
  <c r="I12"/>
  <c r="J12" s="1"/>
  <c r="K12" s="1"/>
  <c r="I11"/>
  <c r="I10"/>
  <c r="J10" s="1"/>
  <c r="I9"/>
  <c r="J9"/>
  <c r="K9" s="1"/>
  <c r="I8"/>
  <c r="J8"/>
  <c r="K8" s="1"/>
  <c r="I7"/>
  <c r="I10" i="22"/>
  <c r="I9"/>
  <c r="J9"/>
  <c r="I8"/>
  <c r="I7"/>
  <c r="I34" i="21"/>
  <c r="J34"/>
  <c r="K34"/>
  <c r="I33"/>
  <c r="I32"/>
  <c r="J32"/>
  <c r="I31"/>
  <c r="I30"/>
  <c r="I29"/>
  <c r="I28"/>
  <c r="J28" s="1"/>
  <c r="I27"/>
  <c r="I26"/>
  <c r="J26"/>
  <c r="I25"/>
  <c r="I24"/>
  <c r="J24"/>
  <c r="I23"/>
  <c r="I22"/>
  <c r="J22"/>
  <c r="K22"/>
  <c r="I21"/>
  <c r="I20"/>
  <c r="J20"/>
  <c r="I19"/>
  <c r="I18"/>
  <c r="J18"/>
  <c r="K18"/>
  <c r="I17"/>
  <c r="I16"/>
  <c r="J16"/>
  <c r="K16"/>
  <c r="I15"/>
  <c r="I14"/>
  <c r="J14"/>
  <c r="K14"/>
  <c r="I13"/>
  <c r="I12"/>
  <c r="I11"/>
  <c r="I10"/>
  <c r="J10"/>
  <c r="I9"/>
  <c r="I8"/>
  <c r="I7"/>
  <c r="J18" i="20"/>
  <c r="J16"/>
  <c r="I30" i="19"/>
  <c r="J30" s="1"/>
  <c r="K30" s="1"/>
  <c r="I29"/>
  <c r="J29" s="1"/>
  <c r="K29" s="1"/>
  <c r="I28"/>
  <c r="I27"/>
  <c r="J27" s="1"/>
  <c r="K27" s="1"/>
  <c r="I26"/>
  <c r="J26" s="1"/>
  <c r="K26" s="1"/>
  <c r="I25"/>
  <c r="J25" s="1"/>
  <c r="K25" s="1"/>
  <c r="I24"/>
  <c r="I23"/>
  <c r="J23" s="1"/>
  <c r="K23" s="1"/>
  <c r="I22"/>
  <c r="I21"/>
  <c r="J21" s="1"/>
  <c r="I20"/>
  <c r="J20" s="1"/>
  <c r="K20" s="1"/>
  <c r="I19"/>
  <c r="J19" s="1"/>
  <c r="K19" s="1"/>
  <c r="I18"/>
  <c r="I17"/>
  <c r="J17" s="1"/>
  <c r="I16"/>
  <c r="I15"/>
  <c r="J15" s="1"/>
  <c r="K15" s="1"/>
  <c r="I14"/>
  <c r="I13"/>
  <c r="I12"/>
  <c r="J12" s="1"/>
  <c r="I11"/>
  <c r="I10"/>
  <c r="I9"/>
  <c r="J9" s="1"/>
  <c r="I8"/>
  <c r="J8" s="1"/>
  <c r="I7"/>
  <c r="J7" s="1"/>
  <c r="I32" i="15"/>
  <c r="J32"/>
  <c r="K32"/>
  <c r="I31"/>
  <c r="I30"/>
  <c r="J30"/>
  <c r="K30"/>
  <c r="I29"/>
  <c r="I28"/>
  <c r="J28"/>
  <c r="I27"/>
  <c r="J27" s="1"/>
  <c r="K27" s="1"/>
  <c r="I26"/>
  <c r="J26"/>
  <c r="K26"/>
  <c r="I25"/>
  <c r="J25" s="1"/>
  <c r="I40"/>
  <c r="J40"/>
  <c r="K40"/>
  <c r="I39"/>
  <c r="J39" s="1"/>
  <c r="I38"/>
  <c r="J38"/>
  <c r="K38"/>
  <c r="I37"/>
  <c r="J37"/>
  <c r="I36"/>
  <c r="K36" s="1"/>
  <c r="J36"/>
  <c r="I35"/>
  <c r="J35"/>
  <c r="I34"/>
  <c r="K34" s="1"/>
  <c r="I33"/>
  <c r="J33"/>
  <c r="K33"/>
  <c r="I24"/>
  <c r="I23"/>
  <c r="J23"/>
  <c r="I22"/>
  <c r="J22"/>
  <c r="K22"/>
  <c r="I21"/>
  <c r="J21"/>
  <c r="K21"/>
  <c r="I20"/>
  <c r="I19"/>
  <c r="K19" s="1"/>
  <c r="J19"/>
  <c r="I18"/>
  <c r="J18"/>
  <c r="K18"/>
  <c r="I17"/>
  <c r="J17"/>
  <c r="K17"/>
  <c r="I16"/>
  <c r="I15"/>
  <c r="K15" s="1"/>
  <c r="J15"/>
  <c r="I14"/>
  <c r="J14"/>
  <c r="K14"/>
  <c r="I13"/>
  <c r="J13"/>
  <c r="K13"/>
  <c r="I12"/>
  <c r="I11"/>
  <c r="K11" s="1"/>
  <c r="J11"/>
  <c r="I10"/>
  <c r="I9"/>
  <c r="K9" s="1"/>
  <c r="J9"/>
  <c r="I8"/>
  <c r="J8"/>
  <c r="I7"/>
  <c r="J7" s="1"/>
  <c r="H8" i="11"/>
  <c r="I8"/>
  <c r="H9"/>
  <c r="I9" s="1"/>
  <c r="H10"/>
  <c r="H11"/>
  <c r="J11" s="1"/>
  <c r="I11"/>
  <c r="H12"/>
  <c r="I12"/>
  <c r="J12"/>
  <c r="H13"/>
  <c r="I13"/>
  <c r="J13"/>
  <c r="H14"/>
  <c r="H15"/>
  <c r="I15"/>
  <c r="H16"/>
  <c r="I16" s="1"/>
  <c r="H17"/>
  <c r="I17"/>
  <c r="H18"/>
  <c r="I18" s="1"/>
  <c r="J18" s="1"/>
  <c r="H19"/>
  <c r="I19" s="1"/>
  <c r="H20"/>
  <c r="H21"/>
  <c r="I21" s="1"/>
  <c r="J21" s="1"/>
  <c r="H22"/>
  <c r="H23"/>
  <c r="I23" s="1"/>
  <c r="J23" s="1"/>
  <c r="H24"/>
  <c r="I24" s="1"/>
  <c r="H25"/>
  <c r="I25"/>
  <c r="J25" s="1"/>
  <c r="H26"/>
  <c r="I26" s="1"/>
  <c r="J26" s="1"/>
  <c r="H27"/>
  <c r="I27"/>
  <c r="H28"/>
  <c r="H29"/>
  <c r="I29" s="1"/>
  <c r="H30"/>
  <c r="H31"/>
  <c r="I31" s="1"/>
  <c r="J31"/>
  <c r="H32"/>
  <c r="H7"/>
  <c r="K10" i="38"/>
  <c r="J14"/>
  <c r="K14" s="1"/>
  <c r="K18"/>
  <c r="J22"/>
  <c r="K22"/>
  <c r="J8"/>
  <c r="K8"/>
  <c r="J12"/>
  <c r="K12"/>
  <c r="J16"/>
  <c r="K16"/>
  <c r="J20"/>
  <c r="K20"/>
  <c r="J9"/>
  <c r="K9"/>
  <c r="J11"/>
  <c r="K11"/>
  <c r="J13"/>
  <c r="K13"/>
  <c r="J15"/>
  <c r="K15"/>
  <c r="J17"/>
  <c r="K17"/>
  <c r="J19"/>
  <c r="K19"/>
  <c r="J21"/>
  <c r="K21"/>
  <c r="K23"/>
  <c r="K7"/>
  <c r="K11" i="22"/>
  <c r="J7" i="36"/>
  <c r="K7" s="1"/>
  <c r="K10" s="1"/>
  <c r="K8" i="34"/>
  <c r="K11" s="1"/>
  <c r="J7"/>
  <c r="K10"/>
  <c r="K10" i="33"/>
  <c r="J8"/>
  <c r="K8" s="1"/>
  <c r="J7" i="32"/>
  <c r="K9"/>
  <c r="K8"/>
  <c r="J7" i="31"/>
  <c r="K9" s="1"/>
  <c r="K8"/>
  <c r="K17" i="30"/>
  <c r="K9"/>
  <c r="K8"/>
  <c r="J10"/>
  <c r="K10" s="1"/>
  <c r="J12"/>
  <c r="K12"/>
  <c r="J14"/>
  <c r="K14" s="1"/>
  <c r="J16"/>
  <c r="K16"/>
  <c r="J7" i="29"/>
  <c r="K9" s="1"/>
  <c r="K8"/>
  <c r="J7" i="28"/>
  <c r="J8"/>
  <c r="K8"/>
  <c r="J10"/>
  <c r="K10"/>
  <c r="J12"/>
  <c r="K12"/>
  <c r="J8" i="27"/>
  <c r="K8"/>
  <c r="J7" i="22"/>
  <c r="J8"/>
  <c r="K8" s="1"/>
  <c r="J10"/>
  <c r="K12" s="1"/>
  <c r="K20" i="21"/>
  <c r="K24"/>
  <c r="K32"/>
  <c r="J8"/>
  <c r="K8"/>
  <c r="J12"/>
  <c r="K12"/>
  <c r="J7"/>
  <c r="J9"/>
  <c r="K9" s="1"/>
  <c r="J11"/>
  <c r="K11" s="1"/>
  <c r="J13"/>
  <c r="K13"/>
  <c r="J15"/>
  <c r="J17"/>
  <c r="K17" s="1"/>
  <c r="J19"/>
  <c r="J21"/>
  <c r="K21"/>
  <c r="J23"/>
  <c r="K23" s="1"/>
  <c r="J25"/>
  <c r="K25" s="1"/>
  <c r="J27"/>
  <c r="K27" s="1"/>
  <c r="J29"/>
  <c r="K29"/>
  <c r="J31"/>
  <c r="K31" s="1"/>
  <c r="J33"/>
  <c r="K33" s="1"/>
  <c r="J17" i="20"/>
  <c r="K17" s="1"/>
  <c r="J14" i="19"/>
  <c r="K14" s="1"/>
  <c r="J16"/>
  <c r="K16" s="1"/>
  <c r="J24"/>
  <c r="K24" s="1"/>
  <c r="J28"/>
  <c r="K28" s="1"/>
  <c r="J8" i="11"/>
  <c r="I30"/>
  <c r="J30"/>
  <c r="I22"/>
  <c r="J22"/>
  <c r="I14"/>
  <c r="J14"/>
  <c r="I10"/>
  <c r="J10"/>
  <c r="I32"/>
  <c r="J32"/>
  <c r="I28"/>
  <c r="J28"/>
  <c r="K8" i="15"/>
  <c r="J10"/>
  <c r="K10" s="1"/>
  <c r="J34"/>
  <c r="K28"/>
  <c r="J29"/>
  <c r="K29"/>
  <c r="J31"/>
  <c r="K31"/>
  <c r="K35"/>
  <c r="K37"/>
  <c r="J27" i="11"/>
  <c r="J17"/>
  <c r="J15"/>
  <c r="I7"/>
  <c r="J7" s="1"/>
  <c r="K9" i="36"/>
  <c r="K7" i="34"/>
  <c r="K7" i="32"/>
  <c r="K10"/>
  <c r="K7" i="31"/>
  <c r="K10"/>
  <c r="K7" i="29"/>
  <c r="K10" s="1"/>
  <c r="K7" i="21"/>
  <c r="J11" i="24"/>
  <c r="K11" s="1"/>
  <c r="J21"/>
  <c r="K21" s="1"/>
  <c r="J23"/>
  <c r="K23" s="1"/>
  <c r="J25"/>
  <c r="K25" s="1"/>
  <c r="J27"/>
  <c r="K27" s="1"/>
  <c r="J29"/>
  <c r="K29" s="1"/>
  <c r="J31"/>
  <c r="K31" s="1"/>
  <c r="J7"/>
  <c r="K7" s="1"/>
  <c r="K103" i="17"/>
  <c r="K95"/>
  <c r="K87"/>
  <c r="K74"/>
  <c r="K79"/>
  <c r="K116"/>
  <c r="K9" i="22"/>
  <c r="J7" i="26"/>
  <c r="K7" i="17"/>
  <c r="K7" i="33"/>
  <c r="K12" s="1"/>
  <c r="K7" i="15"/>
  <c r="K7" i="30"/>
  <c r="K19" s="1"/>
  <c r="K18"/>
  <c r="K10" i="21"/>
  <c r="J113" i="17"/>
  <c r="K113" s="1"/>
  <c r="J110"/>
  <c r="K110" s="1"/>
  <c r="J102"/>
  <c r="K102" s="1"/>
  <c r="J94"/>
  <c r="K94" s="1"/>
  <c r="J86"/>
  <c r="K86" s="1"/>
  <c r="J73"/>
  <c r="K73" s="1"/>
  <c r="J69"/>
  <c r="K69" s="1"/>
  <c r="J65"/>
  <c r="K65" s="1"/>
  <c r="J61"/>
  <c r="K61" s="1"/>
  <c r="J57"/>
  <c r="K57" s="1"/>
  <c r="J53"/>
  <c r="K53"/>
  <c r="J49"/>
  <c r="K49"/>
  <c r="J45"/>
  <c r="K45"/>
  <c r="J41"/>
  <c r="K41"/>
  <c r="J37"/>
  <c r="K37"/>
  <c r="J33"/>
  <c r="K33"/>
  <c r="J25"/>
  <c r="K25"/>
  <c r="J21"/>
  <c r="K21"/>
  <c r="J17"/>
  <c r="K17"/>
  <c r="J13"/>
  <c r="K13"/>
  <c r="J9"/>
  <c r="K9" s="1"/>
  <c r="J104"/>
  <c r="K104"/>
  <c r="J96"/>
  <c r="K96" s="1"/>
  <c r="J88"/>
  <c r="J80"/>
  <c r="K80" s="1"/>
  <c r="J75"/>
  <c r="K75" s="1"/>
  <c r="J72"/>
  <c r="K72" s="1"/>
  <c r="J68"/>
  <c r="K68" s="1"/>
  <c r="J64"/>
  <c r="K64" s="1"/>
  <c r="J60"/>
  <c r="K60" s="1"/>
  <c r="J56"/>
  <c r="K56" s="1"/>
  <c r="J52"/>
  <c r="K52" s="1"/>
  <c r="J48"/>
  <c r="K48" s="1"/>
  <c r="J44"/>
  <c r="K44"/>
  <c r="J40"/>
  <c r="K40"/>
  <c r="J36"/>
  <c r="K36"/>
  <c r="J11" i="19"/>
  <c r="K11" s="1"/>
  <c r="J13"/>
  <c r="K13" s="1"/>
  <c r="K12" i="20"/>
  <c r="K18"/>
  <c r="K11"/>
  <c r="K14"/>
  <c r="K10"/>
  <c r="K16"/>
  <c r="K19"/>
  <c r="I8" i="26"/>
  <c r="J12" s="1"/>
  <c r="J9"/>
  <c r="J8"/>
  <c r="J13" s="1"/>
  <c r="K31" i="19" l="1"/>
  <c r="K7"/>
  <c r="K8"/>
  <c r="K9"/>
  <c r="J10"/>
  <c r="K10" s="1"/>
  <c r="K12"/>
  <c r="K21"/>
  <c r="K25" i="38"/>
  <c r="J34" i="11"/>
  <c r="J20"/>
  <c r="J16" i="15"/>
  <c r="K16" s="1"/>
  <c r="K8" i="35"/>
  <c r="K7"/>
  <c r="K10" s="1"/>
  <c r="J97" i="17"/>
  <c r="K97" s="1"/>
  <c r="J15"/>
  <c r="K15" s="1"/>
  <c r="K10" i="22"/>
  <c r="K39" i="15"/>
  <c r="J16" i="11"/>
  <c r="K28" i="21"/>
  <c r="J7" i="35"/>
  <c r="K9" s="1"/>
  <c r="J19" i="11"/>
  <c r="J20" i="15"/>
  <c r="K20" s="1"/>
  <c r="K23"/>
  <c r="K17" i="19"/>
  <c r="K35" i="21"/>
  <c r="K15"/>
  <c r="K37" s="1"/>
  <c r="K19"/>
  <c r="K26"/>
  <c r="J30"/>
  <c r="K30" s="1"/>
  <c r="K7" i="22"/>
  <c r="K13" s="1"/>
  <c r="J13" i="28"/>
  <c r="K13"/>
  <c r="K105" i="17"/>
  <c r="J101"/>
  <c r="K101"/>
  <c r="K91"/>
  <c r="J83"/>
  <c r="K83" s="1"/>
  <c r="J78"/>
  <c r="K78"/>
  <c r="K14"/>
  <c r="J9" i="11"/>
  <c r="J35" s="1"/>
  <c r="K24" i="38"/>
  <c r="K25" i="15"/>
  <c r="J24" i="11"/>
  <c r="J33"/>
  <c r="K7" i="28"/>
  <c r="J24" i="15"/>
  <c r="K24"/>
  <c r="J18" i="19"/>
  <c r="J90" i="17"/>
  <c r="K90"/>
  <c r="J31"/>
  <c r="K31" s="1"/>
  <c r="J15" i="20"/>
  <c r="K20" s="1"/>
  <c r="K15"/>
  <c r="K21" s="1"/>
  <c r="K36" i="21"/>
  <c r="K11" i="33"/>
  <c r="K41" i="15"/>
  <c r="J7" i="27"/>
  <c r="K10" s="1"/>
  <c r="J29" i="11"/>
  <c r="I20"/>
  <c r="J12" i="15"/>
  <c r="K42" s="1"/>
  <c r="K12"/>
  <c r="J22" i="19"/>
  <c r="K22" s="1"/>
  <c r="J11" i="28"/>
  <c r="K11" s="1"/>
  <c r="K14"/>
  <c r="J108" i="17"/>
  <c r="K108" s="1"/>
  <c r="K30"/>
  <c r="J23"/>
  <c r="K23"/>
  <c r="J30"/>
  <c r="K28"/>
  <c r="J22"/>
  <c r="K22" s="1"/>
  <c r="K20"/>
  <c r="J14"/>
  <c r="K12"/>
  <c r="K8" i="20"/>
  <c r="K8" i="39"/>
  <c r="J10"/>
  <c r="K10" s="1"/>
  <c r="K12"/>
  <c r="J14"/>
  <c r="K14" s="1"/>
  <c r="K16"/>
  <c r="J18"/>
  <c r="K18" s="1"/>
  <c r="K20"/>
  <c r="J22"/>
  <c r="K22" s="1"/>
  <c r="K7"/>
  <c r="K9"/>
  <c r="K11"/>
  <c r="K13"/>
  <c r="K15"/>
  <c r="K17"/>
  <c r="K19"/>
  <c r="K21"/>
  <c r="K23"/>
  <c r="K33" i="24"/>
  <c r="K10"/>
  <c r="K34" s="1"/>
  <c r="K32"/>
  <c r="K32" i="19" l="1"/>
  <c r="K118" i="17"/>
  <c r="K43" i="15"/>
  <c r="K15" i="28"/>
  <c r="K117" i="17"/>
  <c r="K18" i="19"/>
  <c r="K33" s="1"/>
  <c r="K16" i="28"/>
  <c r="K7" i="27"/>
  <c r="K11" s="1"/>
  <c r="K25" i="39"/>
  <c r="K24"/>
</calcChain>
</file>

<file path=xl/sharedStrings.xml><?xml version="1.0" encoding="utf-8"?>
<sst xmlns="http://schemas.openxmlformats.org/spreadsheetml/2006/main" count="1284" uniqueCount="784">
  <si>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</si>
  <si>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</si>
  <si>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</si>
  <si>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</si>
  <si>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</si>
  <si>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</si>
  <si>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</si>
  <si>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</si>
  <si>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</si>
  <si>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</si>
  <si>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</si>
  <si>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</si>
  <si>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</si>
  <si>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</si>
  <si>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</si>
  <si>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</si>
  <si>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</si>
  <si>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</si>
  <si>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</si>
  <si>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</si>
  <si>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</si>
  <si>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</si>
  <si>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</si>
  <si>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</si>
  <si>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</si>
  <si>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</si>
  <si>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</si>
  <si>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</si>
  <si>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</si>
  <si>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</si>
  <si>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  <charset val="238"/>
      </rPr>
      <t xml:space="preserve">2 </t>
    </r>
    <r>
      <rPr>
        <b/>
        <sz val="8"/>
        <color indexed="8"/>
        <rFont val="Arial"/>
        <family val="2"/>
        <charset val="238"/>
      </rPr>
      <t>x 6H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</si>
  <si>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r>
      <t>MnCl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x4H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</si>
  <si>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</si>
  <si>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</si>
  <si>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</si>
  <si>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</si>
  <si>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</si>
  <si>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</si>
  <si>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</si>
  <si>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</si>
  <si>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</si>
  <si>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</si>
  <si>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</si>
  <si>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</si>
  <si>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</si>
  <si>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</si>
  <si>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</si>
  <si>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</si>
  <si>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</si>
  <si>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</si>
  <si>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</si>
  <si>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</si>
  <si>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</si>
  <si>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</si>
  <si>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</si>
  <si>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</si>
  <si>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</si>
  <si>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</si>
  <si>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</si>
  <si>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</si>
  <si>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</si>
  <si>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</si>
  <si>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</si>
  <si>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</si>
  <si>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</si>
  <si>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</si>
  <si>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</si>
  <si>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</si>
  <si>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</si>
  <si>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</si>
  <si>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</si>
  <si>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</si>
  <si>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</si>
  <si>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</si>
  <si>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</si>
  <si>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</si>
  <si>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</si>
  <si>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</si>
  <si>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</si>
  <si>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</si>
  <si>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</si>
  <si>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</si>
  <si>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</si>
  <si>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</si>
  <si>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</si>
  <si>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</si>
  <si>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</si>
  <si>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</si>
  <si>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</si>
  <si>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</si>
  <si>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</si>
  <si>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</si>
  <si>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</si>
  <si>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</si>
  <si>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</si>
  <si>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</si>
  <si>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</si>
  <si>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</si>
  <si>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</si>
  <si>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</si>
  <si>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</si>
  <si>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</si>
  <si>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</si>
  <si>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</si>
  <si>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</si>
  <si>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</si>
  <si>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</si>
  <si>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</si>
  <si>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</si>
  <si>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</si>
  <si>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</si>
  <si>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</si>
  <si>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</si>
  <si>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</si>
  <si>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</si>
  <si>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</si>
  <si>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</si>
  <si>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</si>
  <si>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</si>
  <si>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</si>
  <si>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</si>
  <si>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</si>
  <si>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</si>
  <si>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</si>
  <si>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</si>
  <si>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</si>
  <si>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</si>
  <si>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</si>
  <si>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</si>
  <si>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</si>
  <si>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</si>
  <si>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</si>
  <si>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</si>
  <si>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</si>
  <si>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</si>
  <si>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</si>
  <si>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</si>
  <si>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</si>
  <si>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</si>
  <si>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</si>
  <si>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</si>
  <si>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</si>
  <si>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</si>
  <si>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</si>
  <si>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</si>
  <si>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</si>
  <si>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</si>
  <si>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</si>
  <si>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</si>
  <si>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</si>
  <si>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</si>
  <si>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</si>
  <si>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</si>
  <si>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</si>
  <si>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</si>
  <si>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</si>
  <si>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</si>
  <si>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</si>
  <si>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</si>
  <si>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</si>
  <si>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</si>
  <si>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</si>
  <si>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</si>
  <si>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</si>
  <si>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</si>
  <si>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</si>
  <si>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</si>
  <si>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</si>
  <si>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</si>
  <si>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</si>
  <si>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</si>
  <si>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</si>
  <si>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</si>
  <si>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</si>
  <si>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</si>
  <si>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</si>
  <si>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</si>
  <si>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</si>
  <si>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</si>
  <si>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</si>
  <si>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</si>
  <si>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</si>
  <si>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</si>
  <si>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</si>
  <si>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</si>
  <si>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</si>
  <si>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</si>
  <si>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</si>
  <si>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</si>
  <si>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</si>
  <si>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</si>
  <si>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</si>
  <si>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</si>
  <si>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</si>
  <si>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</si>
  <si>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</si>
  <si>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</si>
  <si>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</si>
  <si>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</si>
  <si>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</si>
  <si>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</si>
  <si>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</si>
  <si>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</si>
  <si>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</si>
  <si>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</si>
  <si>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</si>
  <si>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</si>
  <si>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</si>
  <si>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</si>
  <si>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</si>
  <si>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</si>
  <si>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</si>
  <si>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</si>
  <si>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</si>
  <si>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</si>
  <si>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</si>
  <si>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</si>
  <si>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</si>
  <si>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</si>
  <si>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</si>
  <si>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</si>
  <si>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</si>
  <si>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</si>
  <si>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</si>
  <si>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</si>
  <si>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</si>
  <si>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</si>
  <si>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</si>
  <si>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</si>
  <si>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</si>
  <si>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</si>
  <si>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</si>
  <si>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</si>
  <si>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</si>
  <si>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</si>
  <si>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</si>
  <si>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</si>
  <si>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</si>
  <si>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</si>
  <si>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</si>
  <si>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</si>
  <si>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</si>
  <si>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</si>
  <si>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</si>
  <si>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</si>
  <si>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</si>
  <si>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</si>
  <si>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</si>
  <si>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</si>
  <si>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</si>
  <si>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</si>
  <si>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</si>
  <si>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</si>
  <si>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</si>
  <si>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</si>
  <si>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</si>
  <si>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</si>
  <si>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</si>
  <si>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</si>
  <si>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G4887-1000IU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</si>
  <si>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</si>
  <si>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</si>
  <si>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</si>
  <si>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</si>
  <si>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</si>
  <si>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</si>
  <si>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</si>
  <si>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</si>
  <si>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</si>
  <si>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</si>
  <si>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</si>
  <si>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</si>
  <si>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</si>
  <si>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</si>
  <si>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</si>
  <si>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</si>
  <si>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</si>
  <si>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</si>
  <si>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</si>
  <si>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</si>
  <si>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</si>
  <si>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</si>
  <si>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</si>
  <si>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</si>
  <si>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</si>
  <si>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</si>
  <si>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</si>
  <si>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</si>
  <si>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</si>
  <si>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</si>
  <si>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</si>
  <si>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</si>
  <si>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</si>
  <si>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</si>
  <si>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</si>
  <si>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</si>
  <si>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</si>
  <si>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</si>
  <si>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</si>
  <si>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</si>
  <si>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</si>
  <si>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</si>
  <si>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</si>
  <si>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</si>
  <si>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</si>
  <si>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</si>
  <si>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</si>
  <si>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</si>
  <si>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</si>
  <si>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</si>
  <si>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</si>
  <si>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</si>
  <si>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</si>
  <si>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</si>
  <si>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</si>
  <si>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</si>
  <si>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</si>
  <si>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</si>
  <si>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</si>
  <si>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</si>
  <si>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</si>
  <si>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</si>
  <si>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</si>
  <si>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</si>
  <si>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</si>
  <si>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</si>
  <si>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</si>
  <si>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</si>
  <si>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</si>
  <si>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</si>
  <si>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</si>
  <si>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</si>
  <si>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</si>
  <si>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</si>
  <si>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</si>
  <si>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</si>
  <si>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</si>
  <si>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</si>
  <si>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</si>
  <si>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</si>
  <si>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</si>
  <si>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</si>
  <si>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</si>
  <si>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</si>
  <si>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</si>
  <si>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</si>
  <si>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</si>
  <si>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</si>
  <si>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</si>
  <si>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</si>
  <si>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</si>
  <si>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</si>
  <si>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</si>
  <si>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</si>
  <si>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</si>
  <si>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</si>
  <si>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</si>
  <si>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</si>
  <si>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</si>
  <si>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</si>
  <si>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</si>
  <si>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</si>
  <si>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</si>
  <si>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</si>
  <si>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</si>
  <si>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</si>
  <si>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</si>
  <si>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</si>
  <si>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</si>
  <si>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</si>
  <si>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</si>
  <si>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</si>
  <si>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</si>
  <si>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  <charset val="238"/>
      </rPr>
      <t xml:space="preserve">≥98.5%, </t>
    </r>
  </si>
  <si>
    <r>
      <t>Tris (</t>
    </r>
    <r>
      <rPr>
        <b/>
        <sz val="8"/>
        <color indexed="8"/>
        <rFont val="Arial"/>
        <family val="2"/>
        <charset val="238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</si>
  <si>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</si>
  <si>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</si>
  <si>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</si>
  <si>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</si>
  <si>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</si>
  <si>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</si>
  <si>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</si>
  <si>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</si>
  <si>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</si>
  <si>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</si>
  <si>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</si>
  <si>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</si>
  <si>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</si>
  <si>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</si>
  <si>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</si>
  <si>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</si>
  <si>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</si>
  <si>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</si>
  <si>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</si>
  <si>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</si>
  <si>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</si>
  <si>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</si>
  <si>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</si>
  <si>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</si>
  <si>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</si>
  <si>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</si>
  <si>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</si>
  <si>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</si>
  <si>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</si>
  <si>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</si>
  <si>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</si>
  <si>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</si>
  <si>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</si>
  <si>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</si>
  <si>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</si>
  <si>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</si>
  <si>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</si>
  <si>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20 ml</t>
  </si>
  <si>
    <t>20 x 50 µg</t>
  </si>
  <si>
    <t>pak od 50 assays</t>
  </si>
  <si>
    <t>pak od 10x50 ml</t>
  </si>
  <si>
    <t>0.2ml</t>
  </si>
  <si>
    <t>200 Units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</si>
  <si>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</si>
  <si>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</si>
  <si>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</si>
  <si>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</si>
  <si>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</si>
  <si>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</si>
  <si>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</si>
  <si>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</si>
  <si>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</si>
  <si>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</si>
  <si>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</si>
  <si>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</si>
  <si>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</si>
  <si>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</si>
  <si>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</si>
  <si>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</si>
  <si>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</si>
  <si>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</si>
  <si>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DAL1100</t>
  </si>
  <si>
    <t>04195780 D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</si>
  <si>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</si>
  <si>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</si>
  <si>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</si>
  <si>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</si>
  <si>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</si>
  <si>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</si>
  <si>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</si>
  <si>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</si>
  <si>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</si>
  <si>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</si>
  <si>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</si>
  <si>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</si>
  <si>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</si>
  <si>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</si>
  <si>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</si>
  <si>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</si>
  <si>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</si>
  <si>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</si>
  <si>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</si>
  <si>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</si>
  <si>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</si>
  <si>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</si>
  <si>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</si>
  <si>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</si>
  <si>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</si>
  <si>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</si>
  <si>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</si>
  <si>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</si>
  <si>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</si>
  <si>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</si>
  <si>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</si>
  <si>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</si>
  <si>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</si>
  <si>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</si>
  <si>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</si>
  <si>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</si>
  <si>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</si>
  <si>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</si>
  <si>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</si>
  <si>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</si>
  <si>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</si>
  <si>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</si>
  <si>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</si>
  <si>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</si>
  <si>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</si>
  <si>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</si>
  <si>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</si>
  <si>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</si>
  <si>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</si>
  <si>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</si>
  <si>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</si>
  <si>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</si>
  <si>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</si>
  <si>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</si>
  <si>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</si>
  <si>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</si>
  <si>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</si>
  <si>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</si>
  <si>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</si>
  <si>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</si>
  <si>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</si>
  <si>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</si>
  <si>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</si>
  <si>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</si>
  <si>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</si>
  <si>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</si>
  <si>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</si>
  <si>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</si>
  <si>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</si>
  <si>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</si>
  <si>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</si>
  <si>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</si>
  <si>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</si>
  <si>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</si>
  <si>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</si>
  <si>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</si>
  <si>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</si>
  <si>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</si>
  <si>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</si>
  <si>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</si>
  <si>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</si>
  <si>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</si>
  <si>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</si>
  <si>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</si>
  <si>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</si>
  <si>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</si>
  <si>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</si>
  <si>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</si>
  <si>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</si>
  <si>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</si>
  <si>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</si>
  <si>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</si>
  <si>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</si>
  <si>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</si>
  <si>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</si>
  <si>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</si>
  <si>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</si>
  <si>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</si>
  <si>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</si>
  <si>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</si>
  <si>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</si>
  <si>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</si>
  <si>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</si>
  <si>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</si>
  <si>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</si>
  <si>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</si>
  <si>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</si>
  <si>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</si>
  <si>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</si>
  <si>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</si>
  <si>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</si>
  <si>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</si>
  <si>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</si>
  <si>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</si>
  <si>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</si>
  <si>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</si>
  <si>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</si>
  <si>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</si>
  <si>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</si>
  <si>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</si>
  <si>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</si>
  <si>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</si>
  <si>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</si>
  <si>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</si>
  <si>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</si>
  <si>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</si>
  <si>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</si>
  <si>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</si>
  <si>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</si>
  <si>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</si>
  <si>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</si>
  <si>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</si>
  <si>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</si>
  <si>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</si>
  <si>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</si>
  <si>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</si>
  <si>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</si>
  <si>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</si>
  <si>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</si>
  <si>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</si>
  <si>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</si>
  <si>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</si>
  <si>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</si>
  <si>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</si>
  <si>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</si>
  <si>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</si>
  <si>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</si>
  <si>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</si>
  <si>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</si>
  <si>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</si>
  <si>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</si>
  <si>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</si>
  <si>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</si>
  <si>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</si>
  <si>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</si>
  <si>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</si>
  <si>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</si>
  <si>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</si>
  <si>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</si>
  <si>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</si>
  <si>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</si>
  <si>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</si>
  <si>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</si>
  <si>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</si>
  <si>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</si>
  <si>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</si>
  <si>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</si>
  <si>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</si>
  <si>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</si>
  <si>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</si>
  <si>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</si>
  <si>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</si>
  <si>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</si>
  <si>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</si>
  <si>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</si>
  <si>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</si>
  <si>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</si>
  <si>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</si>
  <si>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</si>
  <si>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</si>
  <si>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</si>
  <si>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</si>
  <si>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</si>
  <si>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</si>
  <si>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</si>
  <si>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</si>
  <si>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</si>
  <si>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</si>
  <si>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</si>
  <si>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</si>
  <si>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</si>
  <si>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</si>
  <si>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</si>
  <si>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</si>
  <si>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</si>
  <si>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</si>
  <si>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</si>
  <si>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</si>
  <si>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</si>
  <si>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</si>
  <si>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</si>
  <si>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</si>
  <si>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</si>
  <si>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</si>
  <si>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</si>
  <si>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</si>
  <si>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</si>
  <si>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</si>
  <si>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</si>
  <si>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</si>
  <si>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</si>
  <si>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</si>
  <si>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</si>
  <si>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</si>
  <si>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</si>
  <si>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</si>
  <si>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</si>
  <si>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</si>
  <si>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</si>
  <si>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</si>
  <si>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</si>
  <si>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</si>
  <si>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</si>
  <si>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</si>
  <si>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</si>
  <si>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</si>
  <si>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</si>
  <si>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</si>
  <si>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</si>
  <si>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</si>
  <si>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</si>
  <si>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</si>
  <si>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</si>
  <si>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</si>
  <si>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</si>
  <si>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</si>
  <si>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</si>
  <si>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</si>
  <si>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</si>
  <si>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</si>
  <si>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</si>
  <si>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</si>
  <si>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</si>
  <si>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</si>
  <si>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</si>
  <si>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</si>
  <si>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</si>
  <si>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</si>
  <si>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</si>
  <si>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</si>
  <si>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</si>
  <si>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</si>
  <si>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</si>
  <si>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</si>
  <si>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</si>
  <si>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</si>
  <si>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</si>
  <si>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</si>
  <si>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</si>
  <si>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</si>
  <si>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</si>
  <si>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</si>
  <si>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</si>
  <si>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</si>
  <si>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</si>
  <si>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</si>
  <si>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</si>
  <si>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</si>
  <si>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</si>
  <si>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</si>
  <si>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</si>
  <si>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</si>
  <si>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</si>
  <si>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</si>
  <si>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</si>
  <si>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</si>
  <si>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</si>
  <si>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</si>
  <si>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</si>
  <si>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</si>
  <si>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</si>
  <si>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</si>
  <si>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</si>
  <si>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</si>
  <si>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</si>
  <si>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</si>
  <si>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</si>
  <si>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</si>
  <si>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</si>
  <si>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</si>
  <si>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</si>
  <si>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</si>
  <si>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</si>
  <si>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</si>
  <si>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</si>
  <si>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</si>
  <si>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</si>
  <si>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</si>
  <si>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</si>
  <si>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</si>
  <si>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</si>
  <si>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</si>
  <si>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</si>
  <si>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</si>
  <si>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</si>
  <si>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</si>
  <si>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</si>
  <si>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</si>
  <si>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</si>
  <si>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</si>
  <si>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</si>
  <si>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</si>
  <si>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</si>
  <si>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</si>
  <si>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</si>
  <si>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</si>
  <si>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</si>
  <si>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</si>
  <si>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</si>
  <si>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</si>
  <si>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</si>
  <si>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</si>
  <si>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</si>
  <si>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</si>
  <si>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</si>
  <si>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</si>
  <si>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</si>
  <si>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</si>
  <si>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</si>
  <si>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</si>
  <si>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</si>
  <si>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  <charset val="238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/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</si>
  <si>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</si>
  <si>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</si>
  <si>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</si>
  <si>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</si>
  <si>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</si>
  <si>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</si>
  <si>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</si>
  <si>
    <t>Surface decontaminant; 8.5 oz. (250mL); šifra 7010</t>
  </si>
  <si>
    <t>PARTIJA 21 - POSEBNE MIKROBIOLOŠKE PODLOGE</t>
  </si>
  <si>
    <t>Rok isporuke, za partiju 21, iznosi  _________________ od dana prijema pismenog zahteva Naručioca. ( rok isporuke ne može biti kraći od 15, niti duži od 45 dana od dana prijema pismenog zahteva Naručioca.</t>
  </si>
  <si>
    <t>UKUPNA VREDNOST PONUDE ZA partiju 21 BEZ PDV-A</t>
  </si>
  <si>
    <t>UKUPNA VREDNOST PONUDE ZA partiju 21 SA PDV-OM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</si>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</sst>
</file>

<file path=xl/styles.xml><?xml version="1.0" encoding="utf-8"?>
<styleSheet xmlns="http://schemas.openxmlformats.org/spreadsheetml/2006/main">
  <numFmts count="1">
    <numFmt numFmtId="164" formatCode="0000"/>
  </numFmts>
  <fonts count="3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vertAlign val="subscript"/>
      <sz val="8"/>
      <color indexed="8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403C36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1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0" applyFont="1" applyFill="1" applyAlignment="1">
      <alignment horizontal="center" vertical="center"/>
    </xf>
    <xf numFmtId="3" fontId="10" fillId="2" borderId="0" xfId="1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1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right" vertical="justify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14" fillId="0" borderId="0" xfId="0" applyFont="1" applyBorder="1" applyAlignment="1">
      <alignment vertical="justify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11" applyNumberFormat="1" applyFont="1" applyFill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2" borderId="2" xfId="11" applyNumberFormat="1" applyFont="1" applyFill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/>
    <xf numFmtId="0" fontId="2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2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Border="1"/>
    <xf numFmtId="0" fontId="8" fillId="0" borderId="0" xfId="1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Border="1" applyAlignment="1">
      <alignment horizontal="center" vertical="justify" wrapText="1"/>
    </xf>
    <xf numFmtId="0" fontId="9" fillId="0" borderId="1" xfId="10" applyFont="1" applyFill="1" applyBorder="1" applyAlignment="1">
      <alignment horizontal="right" vertical="center" wrapText="1"/>
    </xf>
    <xf numFmtId="0" fontId="9" fillId="0" borderId="5" xfId="10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7" xfId="10" applyFont="1" applyFill="1" applyBorder="1" applyAlignment="1">
      <alignment horizontal="right" vertical="center" wrapText="1"/>
    </xf>
    <xf numFmtId="0" fontId="9" fillId="0" borderId="8" xfId="10" applyFont="1" applyFill="1" applyBorder="1" applyAlignment="1">
      <alignment horizontal="right" vertical="center" wrapText="1"/>
    </xf>
  </cellXfs>
  <cellStyles count="12">
    <cellStyle name="Calibri 10 kul" xfId="1"/>
    <cellStyle name="Normal" xfId="0" builtinId="0"/>
    <cellStyle name="Normal 18" xfId="2"/>
    <cellStyle name="Normal 19" xfId="3"/>
    <cellStyle name="Normal 2" xfId="4"/>
    <cellStyle name="Normal 2 2" xfId="5"/>
    <cellStyle name="Normal 20" xfId="6"/>
    <cellStyle name="Normal 22" xfId="7"/>
    <cellStyle name="Normal 23" xfId="8"/>
    <cellStyle name="Normal 24" xfId="9"/>
    <cellStyle name="Normal 3" xfId="10"/>
    <cellStyle name="Normal_Priznto djutu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gmaaldrich.com/catalog/product/sigma/t325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>
      <c r="A1" s="86" t="s">
        <v>769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WhiteSpace="0" zoomScale="80" zoomScaleNormal="80" zoomScalePageLayoutView="75" workbookViewId="0">
      <selection activeCell="D10" sqref="D10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4" style="4" customWidth="1"/>
    <col min="4" max="4" width="35.42578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</row>
    <row r="2" spans="1: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9" t="s">
        <v>615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709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616</v>
      </c>
      <c r="C7" s="46"/>
      <c r="D7" s="46"/>
      <c r="E7" s="47" t="s">
        <v>619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5" ht="45.75" customHeight="1" thickBot="1">
      <c r="A8" s="45">
        <v>2</v>
      </c>
      <c r="B8" s="47" t="s">
        <v>617</v>
      </c>
      <c r="C8" s="46"/>
      <c r="D8" s="46"/>
      <c r="E8" s="47" t="s">
        <v>620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618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5" ht="45.75" customHeight="1" thickBot="1">
      <c r="A10" s="45">
        <v>4</v>
      </c>
      <c r="B10" s="47" t="s">
        <v>777</v>
      </c>
      <c r="C10" s="46"/>
      <c r="D10" s="46"/>
      <c r="E10" s="70" t="s">
        <v>468</v>
      </c>
      <c r="F10" s="70">
        <v>1</v>
      </c>
      <c r="G10" s="48"/>
      <c r="H10" s="49">
        <f>F10*G10</f>
        <v>0</v>
      </c>
      <c r="I10" s="49">
        <f>H10*K10</f>
        <v>0</v>
      </c>
      <c r="J10" s="49">
        <f>SUM(H10,I10)</f>
        <v>0</v>
      </c>
      <c r="K10" s="50">
        <v>0.2</v>
      </c>
      <c r="N10" s="29"/>
    </row>
    <row r="11" spans="1:15" ht="30" customHeight="1" thickBot="1">
      <c r="A11" s="92" t="s">
        <v>613</v>
      </c>
      <c r="B11" s="92"/>
      <c r="C11" s="92"/>
      <c r="D11" s="92"/>
      <c r="E11" s="92"/>
      <c r="F11" s="92"/>
      <c r="G11" s="92"/>
      <c r="H11" s="92"/>
      <c r="I11" s="92"/>
      <c r="J11" s="100">
        <f>SUM(H7:H10)</f>
        <v>0</v>
      </c>
      <c r="K11" s="100"/>
      <c r="N11" s="29"/>
    </row>
    <row r="12" spans="1:15" ht="30" customHeight="1" thickBot="1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100">
        <f>SUM(I7:I10)</f>
        <v>0</v>
      </c>
      <c r="K12" s="100"/>
    </row>
    <row r="13" spans="1:15" ht="30" customHeight="1" thickBot="1">
      <c r="A13" s="92" t="s">
        <v>614</v>
      </c>
      <c r="B13" s="92"/>
      <c r="C13" s="92"/>
      <c r="D13" s="92"/>
      <c r="E13" s="92"/>
      <c r="F13" s="92"/>
      <c r="G13" s="92"/>
      <c r="H13" s="92"/>
      <c r="I13" s="92"/>
      <c r="J13" s="100">
        <f>SUM(J7:J10)</f>
        <v>0</v>
      </c>
      <c r="K13" s="100"/>
    </row>
    <row r="14" spans="1:15" ht="15" customHeight="1">
      <c r="A14" s="22"/>
      <c r="B14" s="65"/>
      <c r="C14" s="22"/>
      <c r="D14" s="22"/>
      <c r="E14" s="22"/>
      <c r="F14" s="22"/>
      <c r="G14" s="22"/>
      <c r="H14" s="22"/>
      <c r="I14" s="23"/>
      <c r="J14" s="23"/>
    </row>
    <row r="15" spans="1:15" ht="30" customHeight="1">
      <c r="A15" s="97" t="s">
        <v>734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5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5" ht="30" customHeight="1">
      <c r="A17" s="97" t="s">
        <v>735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5">
      <c r="A18" s="5"/>
      <c r="B18" s="66"/>
      <c r="C18" s="3"/>
      <c r="D18" s="3"/>
      <c r="E18" s="7"/>
      <c r="F18" s="8"/>
    </row>
    <row r="19" spans="1:15" s="13" customFormat="1" ht="15.75">
      <c r="A19" s="98" t="s">
        <v>736</v>
      </c>
      <c r="B19" s="98"/>
      <c r="C19" s="98"/>
      <c r="D19" s="98"/>
      <c r="E19" s="98"/>
      <c r="F19" s="98"/>
      <c r="G19" s="98"/>
      <c r="H19" s="98"/>
      <c r="I19" s="98"/>
      <c r="J19" s="98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90" t="s">
        <v>50</v>
      </c>
      <c r="F21" s="90"/>
      <c r="G21" s="90"/>
      <c r="H21" s="90"/>
      <c r="I21" s="90"/>
      <c r="J21" s="90"/>
      <c r="L21" s="31"/>
      <c r="M21" s="31"/>
      <c r="O21" s="31"/>
    </row>
    <row r="22" spans="1:15" s="13" customFormat="1" ht="15.75">
      <c r="A22" s="14"/>
      <c r="B22" s="37"/>
      <c r="C22" s="14"/>
      <c r="D22" s="96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6"/>
      <c r="E23" s="32" t="s">
        <v>711</v>
      </c>
      <c r="F23" s="91" t="s">
        <v>1</v>
      </c>
      <c r="G23" s="91"/>
      <c r="H23" s="91"/>
      <c r="I23" s="91"/>
      <c r="J23" s="91"/>
      <c r="L23" s="31"/>
      <c r="M23" s="31"/>
      <c r="O23" s="31"/>
    </row>
  </sheetData>
  <sheetProtection deleteColumns="0" deleteRows="0"/>
  <dataConsolidate/>
  <mergeCells count="14">
    <mergeCell ref="E21:J21"/>
    <mergeCell ref="D22:D23"/>
    <mergeCell ref="F23:J23"/>
    <mergeCell ref="A13:I13"/>
    <mergeCell ref="J13:K13"/>
    <mergeCell ref="A15:J15"/>
    <mergeCell ref="A17:J17"/>
    <mergeCell ref="A19:J19"/>
    <mergeCell ref="A1:J2"/>
    <mergeCell ref="A4:J4"/>
    <mergeCell ref="A11:I11"/>
    <mergeCell ref="J11:K11"/>
    <mergeCell ref="A12:I12"/>
    <mergeCell ref="J12:K1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" style="36" customWidth="1"/>
    <col min="4" max="4" width="48.85546875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621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624</v>
      </c>
      <c r="C7" s="56">
        <v>2118</v>
      </c>
      <c r="D7" s="59"/>
      <c r="E7" s="59"/>
      <c r="F7" s="47" t="s">
        <v>626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7.75" customHeight="1" thickBot="1">
      <c r="A8" s="45">
        <v>2</v>
      </c>
      <c r="B8" s="47" t="s">
        <v>625</v>
      </c>
      <c r="C8" s="47">
        <v>9101</v>
      </c>
      <c r="D8" s="59"/>
      <c r="E8" s="59"/>
      <c r="F8" s="47" t="s">
        <v>626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2" t="s">
        <v>622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SUM(I7:I8)</f>
        <v>0</v>
      </c>
      <c r="L9" s="100"/>
      <c r="O9" s="29"/>
    </row>
    <row r="10" spans="1:16" ht="30" customHeight="1" thickBot="1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SUM(J7:J8)</f>
        <v>0</v>
      </c>
      <c r="L10" s="100"/>
    </row>
    <row r="11" spans="1:16" ht="30" customHeight="1" thickBot="1">
      <c r="A11" s="92" t="s">
        <v>623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SUM(K7:K8)</f>
        <v>0</v>
      </c>
      <c r="L11" s="100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7" t="s">
        <v>737</v>
      </c>
      <c r="B13" s="97"/>
      <c r="C13" s="97"/>
      <c r="D13" s="97"/>
      <c r="E13" s="97"/>
      <c r="F13" s="97"/>
      <c r="G13" s="97"/>
      <c r="H13" s="97"/>
      <c r="I13" s="97"/>
      <c r="J13" s="9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7" t="s">
        <v>738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8" t="s">
        <v>739</v>
      </c>
      <c r="B17" s="98"/>
      <c r="C17" s="98"/>
      <c r="D17" s="98"/>
      <c r="E17" s="98"/>
      <c r="F17" s="98"/>
      <c r="G17" s="98"/>
      <c r="H17" s="98"/>
      <c r="I17" s="98"/>
      <c r="J17" s="9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0" t="s">
        <v>50</v>
      </c>
      <c r="F19" s="90"/>
      <c r="G19" s="90"/>
      <c r="H19" s="90"/>
      <c r="I19" s="90"/>
      <c r="J19" s="90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6"/>
      <c r="E21" s="32" t="s">
        <v>711</v>
      </c>
      <c r="F21" s="91" t="s">
        <v>1</v>
      </c>
      <c r="G21" s="91"/>
      <c r="H21" s="91"/>
      <c r="I21" s="91"/>
      <c r="J21" s="91"/>
      <c r="L21" s="31"/>
      <c r="M21" s="31"/>
      <c r="O21" s="31"/>
    </row>
  </sheetData>
  <sheetProtection deleteColumns="0" deleteRows="0"/>
  <dataConsolidate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WhiteSpace="0" zoomScale="80" zoomScaleNormal="80" zoomScalePageLayoutView="75" workbookViewId="0">
      <selection activeCell="A18" sqref="A18:IV2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85546875" style="36" customWidth="1"/>
    <col min="4" max="4" width="52.85546875" style="4" customWidth="1"/>
    <col min="5" max="5" width="31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636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629</v>
      </c>
      <c r="C7" s="47" t="s">
        <v>637</v>
      </c>
      <c r="D7" s="46"/>
      <c r="E7" s="46"/>
      <c r="F7" s="47" t="s">
        <v>644</v>
      </c>
      <c r="G7" s="47">
        <v>1</v>
      </c>
      <c r="H7" s="48"/>
      <c r="I7" s="49">
        <f>G7*H7</f>
        <v>0</v>
      </c>
      <c r="J7" s="49">
        <f t="shared" ref="J7:J13" si="0">I7*L7</f>
        <v>0</v>
      </c>
      <c r="K7" s="49">
        <f t="shared" ref="K7:K13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630</v>
      </c>
      <c r="C8" s="47" t="s">
        <v>638</v>
      </c>
      <c r="D8" s="46"/>
      <c r="E8" s="46"/>
      <c r="F8" s="47" t="s">
        <v>645</v>
      </c>
      <c r="G8" s="47">
        <v>1</v>
      </c>
      <c r="H8" s="48"/>
      <c r="I8" s="49">
        <f t="shared" ref="I8:I13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631</v>
      </c>
      <c r="C9" s="47" t="s">
        <v>639</v>
      </c>
      <c r="D9" s="46"/>
      <c r="E9" s="46"/>
      <c r="F9" s="47" t="s">
        <v>645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632</v>
      </c>
      <c r="C10" s="72" t="s">
        <v>640</v>
      </c>
      <c r="D10" s="46"/>
      <c r="E10" s="46"/>
      <c r="F10" s="47" t="s">
        <v>646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633</v>
      </c>
      <c r="C11" s="47" t="s">
        <v>641</v>
      </c>
      <c r="D11" s="46"/>
      <c r="E11" s="46"/>
      <c r="F11" s="47" t="s">
        <v>326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634</v>
      </c>
      <c r="C12" s="47" t="s">
        <v>642</v>
      </c>
      <c r="D12" s="46"/>
      <c r="E12" s="46"/>
      <c r="F12" s="47" t="s">
        <v>647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635</v>
      </c>
      <c r="C13" s="47" t="s">
        <v>643</v>
      </c>
      <c r="D13" s="46"/>
      <c r="E13" s="46"/>
      <c r="F13" s="47" t="s">
        <v>644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30" customHeight="1" thickBot="1">
      <c r="A14" s="92" t="s">
        <v>627</v>
      </c>
      <c r="B14" s="92"/>
      <c r="C14" s="92"/>
      <c r="D14" s="92"/>
      <c r="E14" s="92"/>
      <c r="F14" s="92"/>
      <c r="G14" s="92"/>
      <c r="H14" s="92"/>
      <c r="I14" s="92"/>
      <c r="J14" s="92"/>
      <c r="K14" s="100">
        <f>SUM(I7:I13)</f>
        <v>0</v>
      </c>
      <c r="L14" s="100"/>
      <c r="O14" s="29"/>
    </row>
    <row r="15" spans="1:16" ht="30" customHeight="1" thickBot="1">
      <c r="A15" s="92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100">
        <f>SUM(J7:J13)</f>
        <v>0</v>
      </c>
      <c r="L15" s="100"/>
    </row>
    <row r="16" spans="1:16" ht="30" customHeight="1" thickBot="1">
      <c r="A16" s="92" t="s">
        <v>628</v>
      </c>
      <c r="B16" s="92"/>
      <c r="C16" s="92"/>
      <c r="D16" s="92"/>
      <c r="E16" s="92"/>
      <c r="F16" s="92"/>
      <c r="G16" s="92"/>
      <c r="H16" s="92"/>
      <c r="I16" s="92"/>
      <c r="J16" s="92"/>
      <c r="K16" s="100">
        <f>SUM(K7:K13)</f>
        <v>0</v>
      </c>
      <c r="L16" s="100"/>
    </row>
    <row r="17" spans="1:16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97" t="s">
        <v>740</v>
      </c>
      <c r="B18" s="97"/>
      <c r="C18" s="97"/>
      <c r="D18" s="97"/>
      <c r="E18" s="97"/>
      <c r="F18" s="97"/>
      <c r="G18" s="97"/>
      <c r="H18" s="97"/>
      <c r="I18" s="97"/>
      <c r="J18" s="97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97" t="s">
        <v>741</v>
      </c>
      <c r="B20" s="97"/>
      <c r="C20" s="97"/>
      <c r="D20" s="97"/>
      <c r="E20" s="97"/>
      <c r="F20" s="97"/>
      <c r="G20" s="97"/>
      <c r="H20" s="97"/>
      <c r="I20" s="97"/>
      <c r="J20" s="97"/>
      <c r="K20" s="1"/>
      <c r="L20" s="29"/>
      <c r="N20" s="1"/>
      <c r="O20" s="29"/>
      <c r="P20" s="1"/>
    </row>
    <row r="21" spans="1:16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6" s="13" customFormat="1" ht="15.75">
      <c r="A22" s="98" t="s">
        <v>742</v>
      </c>
      <c r="B22" s="98"/>
      <c r="C22" s="98"/>
      <c r="D22" s="98"/>
      <c r="E22" s="98"/>
      <c r="F22" s="98"/>
      <c r="G22" s="98"/>
      <c r="H22" s="98"/>
      <c r="I22" s="98"/>
      <c r="J22" s="98"/>
      <c r="L22" s="31"/>
      <c r="M22" s="31"/>
      <c r="O22" s="31"/>
    </row>
    <row r="23" spans="1:16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6" s="13" customFormat="1" ht="15.75" customHeight="1">
      <c r="A24" s="14"/>
      <c r="B24" s="37"/>
      <c r="C24" s="15"/>
      <c r="D24" s="15"/>
      <c r="E24" s="90" t="s">
        <v>50</v>
      </c>
      <c r="F24" s="90"/>
      <c r="G24" s="90"/>
      <c r="H24" s="90"/>
      <c r="I24" s="90"/>
      <c r="J24" s="90"/>
      <c r="L24" s="31"/>
      <c r="M24" s="31"/>
      <c r="O24" s="31"/>
    </row>
    <row r="25" spans="1:16" s="13" customFormat="1" ht="15.75">
      <c r="A25" s="14"/>
      <c r="B25" s="37"/>
      <c r="C25" s="14"/>
      <c r="D25" s="96"/>
      <c r="E25" s="32"/>
      <c r="F25" s="32"/>
      <c r="G25" s="32"/>
      <c r="H25" s="32"/>
      <c r="I25" s="32"/>
      <c r="J25" s="32"/>
      <c r="L25" s="31"/>
      <c r="M25" s="31"/>
      <c r="O25" s="31"/>
    </row>
    <row r="26" spans="1:16" s="13" customFormat="1" ht="15.75">
      <c r="A26" s="14"/>
      <c r="B26" s="37"/>
      <c r="C26" s="14"/>
      <c r="D26" s="96"/>
      <c r="E26" s="32" t="s">
        <v>711</v>
      </c>
      <c r="F26" s="91" t="s">
        <v>1</v>
      </c>
      <c r="G26" s="91"/>
      <c r="H26" s="91"/>
      <c r="I26" s="91"/>
      <c r="J26" s="91"/>
      <c r="L26" s="31"/>
      <c r="M26" s="31"/>
      <c r="O26" s="31"/>
    </row>
  </sheetData>
  <sheetProtection deleteColumns="0" deleteRows="0"/>
  <dataConsolidate/>
  <mergeCells count="14">
    <mergeCell ref="E24:J24"/>
    <mergeCell ref="D25:D26"/>
    <mergeCell ref="F26:J26"/>
    <mergeCell ref="A16:J16"/>
    <mergeCell ref="K16:L16"/>
    <mergeCell ref="A18:J18"/>
    <mergeCell ref="A20:J20"/>
    <mergeCell ref="A22:J22"/>
    <mergeCell ref="A1:K2"/>
    <mergeCell ref="A4:K4"/>
    <mergeCell ref="A14:J14"/>
    <mergeCell ref="K14:L14"/>
    <mergeCell ref="A15:J15"/>
    <mergeCell ref="K15:L1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5.7109375" style="4" customWidth="1"/>
    <col min="5" max="5" width="29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2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653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3" t="s">
        <v>650</v>
      </c>
      <c r="C7" s="47" t="s">
        <v>651</v>
      </c>
      <c r="D7" s="46"/>
      <c r="E7" s="46"/>
      <c r="F7" s="47" t="s">
        <v>652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648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649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743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744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745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711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WhiteSpace="0" zoomScale="80" zoomScaleNormal="80" zoomScalePageLayoutView="75" workbookViewId="0">
      <selection activeCell="H9" sqref="H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5703125" style="36" customWidth="1"/>
    <col min="4" max="4" width="49.8554687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671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4" t="s">
        <v>656</v>
      </c>
      <c r="C7" s="74">
        <v>239095</v>
      </c>
      <c r="D7" s="59"/>
      <c r="E7" s="59"/>
      <c r="F7" s="74" t="s">
        <v>775</v>
      </c>
      <c r="G7" s="74">
        <v>1</v>
      </c>
      <c r="H7" s="48"/>
      <c r="I7" s="49">
        <f>G7*H7</f>
        <v>0</v>
      </c>
      <c r="J7" s="49">
        <f t="shared" ref="J7:J16" si="0">I7*L7</f>
        <v>0</v>
      </c>
      <c r="K7" s="49">
        <f t="shared" ref="K7:K16" si="1">SUM(I7,J7)</f>
        <v>0</v>
      </c>
      <c r="L7" s="50">
        <v>0.2</v>
      </c>
      <c r="O7" s="29"/>
    </row>
    <row r="8" spans="1:16" ht="56.25" customHeight="1" thickBot="1">
      <c r="A8" s="45">
        <v>2</v>
      </c>
      <c r="B8" s="74" t="s">
        <v>402</v>
      </c>
      <c r="C8" s="74">
        <v>129114</v>
      </c>
      <c r="D8" s="59"/>
      <c r="E8" s="59"/>
      <c r="F8" s="74" t="s">
        <v>666</v>
      </c>
      <c r="G8" s="74">
        <v>1</v>
      </c>
      <c r="H8" s="48"/>
      <c r="I8" s="49">
        <f t="shared" ref="I8:I16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657</v>
      </c>
      <c r="C9" s="47">
        <v>210212</v>
      </c>
      <c r="D9" s="59"/>
      <c r="E9" s="59"/>
      <c r="F9" s="47" t="s">
        <v>430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658</v>
      </c>
      <c r="C10" s="47" t="s">
        <v>665</v>
      </c>
      <c r="D10" s="59"/>
      <c r="E10" s="59"/>
      <c r="F10" s="47" t="s">
        <v>667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659</v>
      </c>
      <c r="C11" s="47">
        <v>206143</v>
      </c>
      <c r="D11" s="59"/>
      <c r="E11" s="59"/>
      <c r="F11" s="47" t="s">
        <v>430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660</v>
      </c>
      <c r="C12" s="47">
        <v>205311</v>
      </c>
      <c r="D12" s="59"/>
      <c r="E12" s="59"/>
      <c r="F12" s="47" t="s">
        <v>668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661</v>
      </c>
      <c r="C13" s="47">
        <v>205313</v>
      </c>
      <c r="D13" s="59"/>
      <c r="E13" s="59"/>
      <c r="F13" s="47" t="s">
        <v>423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74" t="s">
        <v>662</v>
      </c>
      <c r="C14" s="74">
        <v>76106</v>
      </c>
      <c r="D14" s="59"/>
      <c r="E14" s="59"/>
      <c r="F14" s="74" t="s">
        <v>317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74" t="s">
        <v>663</v>
      </c>
      <c r="C15" s="74">
        <v>79254</v>
      </c>
      <c r="D15" s="59"/>
      <c r="E15" s="59"/>
      <c r="F15" s="74" t="s">
        <v>669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47" t="s">
        <v>664</v>
      </c>
      <c r="C16" s="47">
        <v>74106</v>
      </c>
      <c r="D16" s="59"/>
      <c r="E16" s="59"/>
      <c r="F16" s="47" t="s">
        <v>670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30" customHeight="1" thickBot="1">
      <c r="A17" s="92" t="s">
        <v>654</v>
      </c>
      <c r="B17" s="92"/>
      <c r="C17" s="92"/>
      <c r="D17" s="92"/>
      <c r="E17" s="92"/>
      <c r="F17" s="92"/>
      <c r="G17" s="92"/>
      <c r="H17" s="92"/>
      <c r="I17" s="92"/>
      <c r="J17" s="92"/>
      <c r="K17" s="100">
        <f>SUM(I7:I16)</f>
        <v>0</v>
      </c>
      <c r="L17" s="100"/>
      <c r="O17" s="29"/>
    </row>
    <row r="18" spans="1:16" ht="30" customHeight="1" thickBot="1">
      <c r="A18" s="92" t="s">
        <v>0</v>
      </c>
      <c r="B18" s="92"/>
      <c r="C18" s="92"/>
      <c r="D18" s="92"/>
      <c r="E18" s="92"/>
      <c r="F18" s="92"/>
      <c r="G18" s="92"/>
      <c r="H18" s="92"/>
      <c r="I18" s="92"/>
      <c r="J18" s="92"/>
      <c r="K18" s="100">
        <f>SUM(J7:J16)</f>
        <v>0</v>
      </c>
      <c r="L18" s="100"/>
    </row>
    <row r="19" spans="1:16" ht="30" customHeight="1" thickBot="1">
      <c r="A19" s="92" t="s">
        <v>655</v>
      </c>
      <c r="B19" s="92"/>
      <c r="C19" s="92"/>
      <c r="D19" s="92"/>
      <c r="E19" s="92"/>
      <c r="F19" s="92"/>
      <c r="G19" s="92"/>
      <c r="H19" s="92"/>
      <c r="I19" s="92"/>
      <c r="J19" s="92"/>
      <c r="K19" s="100">
        <f>SUM(K7:K16)</f>
        <v>0</v>
      </c>
      <c r="L19" s="100"/>
    </row>
    <row r="20" spans="1:16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97" t="s">
        <v>746</v>
      </c>
      <c r="B21" s="97"/>
      <c r="C21" s="97"/>
      <c r="D21" s="97"/>
      <c r="E21" s="97"/>
      <c r="F21" s="97"/>
      <c r="G21" s="97"/>
      <c r="H21" s="97"/>
      <c r="I21" s="97"/>
      <c r="J21" s="97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97" t="s">
        <v>747</v>
      </c>
      <c r="B23" s="97"/>
      <c r="C23" s="97"/>
      <c r="D23" s="97"/>
      <c r="E23" s="97"/>
      <c r="F23" s="97"/>
      <c r="G23" s="97"/>
      <c r="H23" s="97"/>
      <c r="I23" s="97"/>
      <c r="J23" s="97"/>
      <c r="K23" s="1"/>
      <c r="L23" s="29"/>
      <c r="N23" s="1"/>
      <c r="O23" s="29"/>
      <c r="P23" s="1"/>
    </row>
    <row r="24" spans="1:16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6" s="13" customFormat="1" ht="15.75">
      <c r="A25" s="98" t="s">
        <v>748</v>
      </c>
      <c r="B25" s="98"/>
      <c r="C25" s="98"/>
      <c r="D25" s="98"/>
      <c r="E25" s="98"/>
      <c r="F25" s="98"/>
      <c r="G25" s="98"/>
      <c r="H25" s="98"/>
      <c r="I25" s="98"/>
      <c r="J25" s="98"/>
      <c r="L25" s="31"/>
      <c r="M25" s="31"/>
      <c r="O25" s="31"/>
    </row>
    <row r="26" spans="1:16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6" s="13" customFormat="1" ht="15.75" customHeight="1">
      <c r="A27" s="14"/>
      <c r="B27" s="37"/>
      <c r="C27" s="15"/>
      <c r="D27" s="15"/>
      <c r="E27" s="90" t="s">
        <v>50</v>
      </c>
      <c r="F27" s="90"/>
      <c r="G27" s="90"/>
      <c r="H27" s="90"/>
      <c r="I27" s="90"/>
      <c r="J27" s="90"/>
      <c r="L27" s="31"/>
      <c r="M27" s="31"/>
      <c r="O27" s="31"/>
    </row>
    <row r="28" spans="1:16" s="13" customFormat="1" ht="15.75">
      <c r="A28" s="14"/>
      <c r="B28" s="37"/>
      <c r="C28" s="14"/>
      <c r="D28" s="96"/>
      <c r="E28" s="32"/>
      <c r="F28" s="32"/>
      <c r="G28" s="32"/>
      <c r="H28" s="32"/>
      <c r="I28" s="32"/>
      <c r="J28" s="32"/>
      <c r="L28" s="31"/>
      <c r="M28" s="31"/>
      <c r="O28" s="31"/>
    </row>
    <row r="29" spans="1:16" s="13" customFormat="1" ht="15.75">
      <c r="A29" s="14"/>
      <c r="B29" s="37"/>
      <c r="C29" s="14"/>
      <c r="D29" s="96"/>
      <c r="E29" s="32" t="s">
        <v>711</v>
      </c>
      <c r="F29" s="91" t="s">
        <v>1</v>
      </c>
      <c r="G29" s="91"/>
      <c r="H29" s="91"/>
      <c r="I29" s="91"/>
      <c r="J29" s="91"/>
      <c r="L29" s="31"/>
      <c r="M29" s="31"/>
      <c r="O29" s="31"/>
    </row>
  </sheetData>
  <sheetProtection deleteColumns="0" deleteRows="0"/>
  <dataConsolidate/>
  <mergeCells count="14">
    <mergeCell ref="E27:J27"/>
    <mergeCell ref="D28:D29"/>
    <mergeCell ref="F29:J29"/>
    <mergeCell ref="A19:J19"/>
    <mergeCell ref="K19:L19"/>
    <mergeCell ref="A21:J21"/>
    <mergeCell ref="A23:J23"/>
    <mergeCell ref="A25:J25"/>
    <mergeCell ref="A1:K2"/>
    <mergeCell ref="A4:K4"/>
    <mergeCell ref="A17:J17"/>
    <mergeCell ref="K17:L17"/>
    <mergeCell ref="A18:J18"/>
    <mergeCell ref="K18:L18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topLeftCell="A4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140625" style="36" customWidth="1"/>
    <col min="4" max="4" width="46.28515625" style="4" customWidth="1"/>
    <col min="5" max="5" width="30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674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5" t="s">
        <v>675</v>
      </c>
      <c r="C7" s="75">
        <v>11873580001</v>
      </c>
      <c r="D7" s="46"/>
      <c r="E7" s="46"/>
      <c r="F7" s="75" t="s">
        <v>676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672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673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749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750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751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711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681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677</v>
      </c>
      <c r="C7" s="47" t="s">
        <v>678</v>
      </c>
      <c r="D7" s="46"/>
      <c r="E7" s="46"/>
      <c r="F7" s="47" t="s">
        <v>344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679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680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752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753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754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711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WhiteSpace="0" zoomScale="80" zoomScaleNormal="80" zoomScalePageLayoutView="75" workbookViewId="0">
      <selection activeCell="A14" sqref="A14:IV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" style="36" customWidth="1"/>
    <col min="4" max="4" width="48.8554687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682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685</v>
      </c>
      <c r="C7" s="56">
        <v>2546</v>
      </c>
      <c r="D7" s="59"/>
      <c r="E7" s="59"/>
      <c r="F7" s="56" t="s">
        <v>316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6" t="s">
        <v>686</v>
      </c>
      <c r="C8" s="56" t="s">
        <v>688</v>
      </c>
      <c r="D8" s="59"/>
      <c r="E8" s="59"/>
      <c r="F8" s="56" t="s">
        <v>316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687</v>
      </c>
      <c r="C9" s="56">
        <v>3678</v>
      </c>
      <c r="D9" s="59"/>
      <c r="E9" s="59"/>
      <c r="F9" s="56" t="s">
        <v>336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30" customHeight="1" thickBot="1">
      <c r="A10" s="92" t="s">
        <v>683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SUM(I7:I9)</f>
        <v>0</v>
      </c>
      <c r="L10" s="100"/>
      <c r="O10" s="29"/>
    </row>
    <row r="11" spans="1:16" ht="30" customHeight="1" thickBot="1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SUM(J7:J9)</f>
        <v>0</v>
      </c>
      <c r="L11" s="100"/>
    </row>
    <row r="12" spans="1:16" ht="30" customHeight="1" thickBot="1">
      <c r="A12" s="92" t="s">
        <v>684</v>
      </c>
      <c r="B12" s="92"/>
      <c r="C12" s="92"/>
      <c r="D12" s="92"/>
      <c r="E12" s="92"/>
      <c r="F12" s="92"/>
      <c r="G12" s="92"/>
      <c r="H12" s="92"/>
      <c r="I12" s="92"/>
      <c r="J12" s="92"/>
      <c r="K12" s="100">
        <f>SUM(K7:K9)</f>
        <v>0</v>
      </c>
      <c r="L12" s="100"/>
    </row>
    <row r="13" spans="1:16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97" t="s">
        <v>755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97" t="s">
        <v>756</v>
      </c>
      <c r="B16" s="97"/>
      <c r="C16" s="97"/>
      <c r="D16" s="97"/>
      <c r="E16" s="97"/>
      <c r="F16" s="97"/>
      <c r="G16" s="97"/>
      <c r="H16" s="97"/>
      <c r="I16" s="97"/>
      <c r="J16" s="97"/>
      <c r="K16" s="1"/>
      <c r="L16" s="29"/>
      <c r="N16" s="1"/>
      <c r="O16" s="29"/>
      <c r="P16" s="1"/>
    </row>
    <row r="17" spans="1:16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6" s="13" customFormat="1" ht="15.75">
      <c r="A18" s="98" t="s">
        <v>757</v>
      </c>
      <c r="B18" s="98"/>
      <c r="C18" s="98"/>
      <c r="D18" s="98"/>
      <c r="E18" s="98"/>
      <c r="F18" s="98"/>
      <c r="G18" s="98"/>
      <c r="H18" s="98"/>
      <c r="I18" s="98"/>
      <c r="J18" s="98"/>
      <c r="L18" s="31"/>
      <c r="M18" s="31"/>
      <c r="O18" s="31"/>
    </row>
    <row r="19" spans="1:16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6" s="13" customFormat="1" ht="15.75" customHeight="1">
      <c r="A20" s="14"/>
      <c r="B20" s="37"/>
      <c r="C20" s="15"/>
      <c r="D20" s="15"/>
      <c r="E20" s="90" t="s">
        <v>50</v>
      </c>
      <c r="F20" s="90"/>
      <c r="G20" s="90"/>
      <c r="H20" s="90"/>
      <c r="I20" s="90"/>
      <c r="J20" s="90"/>
      <c r="L20" s="31"/>
      <c r="M20" s="31"/>
      <c r="O20" s="31"/>
    </row>
    <row r="21" spans="1:16" s="13" customFormat="1" ht="15.75">
      <c r="A21" s="14"/>
      <c r="B21" s="37"/>
      <c r="C21" s="14"/>
      <c r="D21" s="96"/>
      <c r="E21" s="32"/>
      <c r="F21" s="32"/>
      <c r="G21" s="32"/>
      <c r="H21" s="32"/>
      <c r="I21" s="32"/>
      <c r="J21" s="32"/>
      <c r="L21" s="31"/>
      <c r="M21" s="31"/>
      <c r="O21" s="31"/>
    </row>
    <row r="22" spans="1:16" s="13" customFormat="1" ht="15.75">
      <c r="A22" s="14"/>
      <c r="B22" s="37"/>
      <c r="C22" s="14"/>
      <c r="D22" s="96"/>
      <c r="E22" s="32" t="s">
        <v>711</v>
      </c>
      <c r="F22" s="91" t="s">
        <v>1</v>
      </c>
      <c r="G22" s="91"/>
      <c r="H22" s="91"/>
      <c r="I22" s="91"/>
      <c r="J22" s="91"/>
      <c r="L22" s="31"/>
      <c r="M22" s="31"/>
      <c r="O22" s="31"/>
    </row>
  </sheetData>
  <sheetProtection deleteColumns="0" deleteRows="0"/>
  <dataConsolidate/>
  <mergeCells count="14">
    <mergeCell ref="E20:J20"/>
    <mergeCell ref="D21:D22"/>
    <mergeCell ref="F22:J22"/>
    <mergeCell ref="A12:J12"/>
    <mergeCell ref="K12:L12"/>
    <mergeCell ref="A14:J14"/>
    <mergeCell ref="A16:J16"/>
    <mergeCell ref="A18:J18"/>
    <mergeCell ref="A1:K2"/>
    <mergeCell ref="A4:K4"/>
    <mergeCell ref="A10:J10"/>
    <mergeCell ref="K10:L10"/>
    <mergeCell ref="A11:J11"/>
    <mergeCell ref="K11:L11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42578125" style="36" customWidth="1"/>
    <col min="4" max="4" width="46.2851562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691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692</v>
      </c>
      <c r="C7" s="56" t="s">
        <v>696</v>
      </c>
      <c r="D7" s="59"/>
      <c r="E7" s="59"/>
      <c r="F7" s="47" t="s">
        <v>694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1" t="s">
        <v>693</v>
      </c>
      <c r="C8" s="51" t="s">
        <v>697</v>
      </c>
      <c r="D8" s="59"/>
      <c r="E8" s="59"/>
      <c r="F8" s="51" t="s">
        <v>695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2" t="s">
        <v>689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SUM(I7:I8)</f>
        <v>0</v>
      </c>
      <c r="L9" s="100"/>
      <c r="O9" s="29"/>
    </row>
    <row r="10" spans="1:16" ht="30" customHeight="1" thickBot="1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SUM(J7:J8)</f>
        <v>0</v>
      </c>
      <c r="L10" s="100"/>
    </row>
    <row r="11" spans="1:16" ht="30" customHeight="1" thickBot="1">
      <c r="A11" s="92" t="s">
        <v>690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SUM(K7:K8)</f>
        <v>0</v>
      </c>
      <c r="L11" s="100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7" t="s">
        <v>758</v>
      </c>
      <c r="B13" s="97"/>
      <c r="C13" s="97"/>
      <c r="D13" s="97"/>
      <c r="E13" s="97"/>
      <c r="F13" s="97"/>
      <c r="G13" s="97"/>
      <c r="H13" s="97"/>
      <c r="I13" s="97"/>
      <c r="J13" s="9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7" t="s">
        <v>759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8" t="s">
        <v>760</v>
      </c>
      <c r="B17" s="98"/>
      <c r="C17" s="98"/>
      <c r="D17" s="98"/>
      <c r="E17" s="98"/>
      <c r="F17" s="98"/>
      <c r="G17" s="98"/>
      <c r="H17" s="98"/>
      <c r="I17" s="98"/>
      <c r="J17" s="9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0" t="s">
        <v>50</v>
      </c>
      <c r="F19" s="90"/>
      <c r="G19" s="90"/>
      <c r="H19" s="90"/>
      <c r="I19" s="90"/>
      <c r="J19" s="90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6"/>
      <c r="E21" s="32" t="s">
        <v>711</v>
      </c>
      <c r="F21" s="91" t="s">
        <v>1</v>
      </c>
      <c r="G21" s="91"/>
      <c r="H21" s="91"/>
      <c r="I21" s="91"/>
      <c r="J21" s="91"/>
      <c r="L21" s="31"/>
      <c r="M21" s="31"/>
      <c r="O21" s="31"/>
    </row>
  </sheetData>
  <sheetProtection deleteColumns="0" deleteRows="0"/>
  <dataConsolidate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5703125" style="36" customWidth="1"/>
    <col min="4" max="4" width="47.4257812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700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701</v>
      </c>
      <c r="C7" s="51" t="s">
        <v>702</v>
      </c>
      <c r="D7" s="59"/>
      <c r="E7" s="51"/>
      <c r="F7" s="51" t="s">
        <v>430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699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698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761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762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763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711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WhiteSpace="0" zoomScale="80" zoomScaleNormal="80" zoomScalePageLayoutView="75" workbookViewId="0">
      <selection sqref="A1:J2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1.42578125" style="4" customWidth="1"/>
    <col min="4" max="4" width="24.8554687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</row>
    <row r="2" spans="1: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709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t="shared" ref="I7:I32" si="0">H7*K7</f>
        <v>0</v>
      </c>
      <c r="J7" s="49">
        <f t="shared" ref="J7:J32" si="1">SUM(H7,I7)</f>
        <v>0</v>
      </c>
      <c r="K7" s="50">
        <v>0.2</v>
      </c>
      <c r="N7" s="29"/>
    </row>
    <row r="8" spans="1:15" ht="35.1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t="shared" ref="H8:H32" si="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5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5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5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5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5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5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5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5" ht="30" customHeight="1" thickBot="1">
      <c r="A33" s="92" t="s">
        <v>32</v>
      </c>
      <c r="B33" s="92"/>
      <c r="C33" s="92"/>
      <c r="D33" s="92"/>
      <c r="E33" s="92"/>
      <c r="F33" s="92"/>
      <c r="G33" s="92"/>
      <c r="H33" s="92"/>
      <c r="I33" s="93"/>
      <c r="J33" s="94">
        <f>SUM(H7:H32)</f>
        <v>0</v>
      </c>
      <c r="K33" s="95"/>
      <c r="N33" s="29"/>
    </row>
    <row r="34" spans="1:15" ht="30" customHeight="1" thickBot="1">
      <c r="A34" s="92" t="s">
        <v>0</v>
      </c>
      <c r="B34" s="92"/>
      <c r="C34" s="92"/>
      <c r="D34" s="92"/>
      <c r="E34" s="92"/>
      <c r="F34" s="92"/>
      <c r="G34" s="92"/>
      <c r="H34" s="92"/>
      <c r="I34" s="93"/>
      <c r="J34" s="94">
        <f>SUM(I7:I32)</f>
        <v>0</v>
      </c>
      <c r="K34" s="95"/>
    </row>
    <row r="35" spans="1:15" ht="30" customHeight="1" thickBot="1">
      <c r="A35" s="92" t="s">
        <v>33</v>
      </c>
      <c r="B35" s="92"/>
      <c r="C35" s="92"/>
      <c r="D35" s="92"/>
      <c r="E35" s="92"/>
      <c r="F35" s="92"/>
      <c r="G35" s="92"/>
      <c r="H35" s="92"/>
      <c r="I35" s="93"/>
      <c r="J35" s="94">
        <f>SUM(J7:J32)</f>
        <v>0</v>
      </c>
      <c r="K35" s="95"/>
    </row>
    <row r="36" spans="1:15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5" ht="30" customHeight="1">
      <c r="A37" s="97" t="s">
        <v>708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5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5" ht="30" customHeight="1">
      <c r="A39" s="97" t="s">
        <v>710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5">
      <c r="A40" s="5"/>
      <c r="B40" s="66"/>
      <c r="C40" s="3"/>
      <c r="D40" s="3"/>
      <c r="E40" s="7"/>
      <c r="F40" s="8"/>
    </row>
    <row r="41" spans="1:15" s="13" customFormat="1" ht="15.75">
      <c r="A41" s="98" t="s">
        <v>712</v>
      </c>
      <c r="B41" s="98"/>
      <c r="C41" s="98"/>
      <c r="D41" s="98"/>
      <c r="E41" s="98"/>
      <c r="F41" s="98"/>
      <c r="G41" s="98"/>
      <c r="H41" s="98"/>
      <c r="I41" s="98"/>
      <c r="J41" s="98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90" t="s">
        <v>50</v>
      </c>
      <c r="F43" s="90"/>
      <c r="G43" s="90"/>
      <c r="H43" s="90"/>
      <c r="I43" s="90"/>
      <c r="J43" s="90"/>
      <c r="L43" s="31"/>
      <c r="M43" s="31"/>
      <c r="O43" s="31"/>
    </row>
    <row r="44" spans="1:15" s="13" customFormat="1" ht="15.75">
      <c r="A44" s="14"/>
      <c r="B44" s="37"/>
      <c r="C44" s="14"/>
      <c r="D44" s="96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96"/>
      <c r="E45" s="32" t="s">
        <v>711</v>
      </c>
      <c r="F45" s="91" t="s">
        <v>1</v>
      </c>
      <c r="G45" s="91"/>
      <c r="H45" s="91"/>
      <c r="I45" s="91"/>
      <c r="J45" s="91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dataConsolidate/>
  <mergeCells count="14"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  <mergeCell ref="A33:I33"/>
    <mergeCell ref="A37:J37"/>
    <mergeCell ref="A39:J39"/>
    <mergeCell ref="A41:J41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G24" sqref="G2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7109375" style="36" customWidth="1"/>
    <col min="4" max="4" width="50.140625" style="4" customWidth="1"/>
    <col min="5" max="5" width="33.28515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767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84.75" customHeight="1" thickBot="1">
      <c r="A7" s="45">
        <v>1</v>
      </c>
      <c r="B7" s="69" t="s">
        <v>705</v>
      </c>
      <c r="C7" s="69">
        <v>1506</v>
      </c>
      <c r="D7" s="59"/>
      <c r="E7" s="59"/>
      <c r="F7" s="76" t="s">
        <v>706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703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704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764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765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766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711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0" zoomScaleNormal="80" zoomScalePageLayoutView="75" workbookViewId="0">
      <selection activeCell="M19" sqref="M1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2.85546875" style="11" customWidth="1"/>
    <col min="12" max="12" width="5.71093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776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35.1" customHeight="1" thickBot="1">
      <c r="A7" s="45">
        <v>1</v>
      </c>
      <c r="B7" s="55" t="s">
        <v>540</v>
      </c>
      <c r="C7" s="47"/>
      <c r="D7" s="59"/>
      <c r="E7" s="59"/>
      <c r="F7" s="47" t="s">
        <v>608</v>
      </c>
      <c r="G7" s="47">
        <v>1</v>
      </c>
      <c r="H7" s="48"/>
      <c r="I7" s="49">
        <f t="shared" ref="I7:I22" si="0">G7*H7</f>
        <v>0</v>
      </c>
      <c r="J7" s="49">
        <f t="shared" ref="J7:J22" si="1">I7*L7</f>
        <v>0</v>
      </c>
      <c r="K7" s="49">
        <f t="shared" ref="K7:K22" si="2">SUM(I7,J7)</f>
        <v>0</v>
      </c>
      <c r="L7" s="50">
        <v>0.2</v>
      </c>
      <c r="O7" s="29"/>
    </row>
    <row r="8" spans="1:16" ht="48" customHeight="1" thickBot="1">
      <c r="A8" s="45">
        <v>2</v>
      </c>
      <c r="B8" s="55" t="s">
        <v>541</v>
      </c>
      <c r="C8" s="47" t="s">
        <v>596</v>
      </c>
      <c r="D8" s="59"/>
      <c r="E8" s="59"/>
      <c r="F8" s="47" t="s">
        <v>608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55" t="s">
        <v>543</v>
      </c>
      <c r="C9" s="47"/>
      <c r="D9" s="59"/>
      <c r="E9" s="59"/>
      <c r="F9" s="47" t="s">
        <v>608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59.25" customHeight="1" thickBot="1">
      <c r="A10" s="45">
        <v>4</v>
      </c>
      <c r="B10" s="55" t="s">
        <v>545</v>
      </c>
      <c r="C10" s="47"/>
      <c r="D10" s="59"/>
      <c r="E10" s="59"/>
      <c r="F10" s="47" t="s">
        <v>608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55" t="s">
        <v>546</v>
      </c>
      <c r="C11" s="47" t="s">
        <v>598</v>
      </c>
      <c r="D11" s="59"/>
      <c r="E11" s="59"/>
      <c r="F11" s="47" t="s">
        <v>608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s="29" customFormat="1" ht="48" customHeight="1" thickBot="1">
      <c r="A12" s="45">
        <v>6</v>
      </c>
      <c r="B12" s="55" t="s">
        <v>548</v>
      </c>
      <c r="C12" s="47"/>
      <c r="D12" s="59"/>
      <c r="E12" s="59"/>
      <c r="F12" s="47" t="s">
        <v>608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6" s="29" customFormat="1" ht="48" customHeight="1" thickBot="1">
      <c r="A13" s="45">
        <v>7</v>
      </c>
      <c r="B13" s="55" t="s">
        <v>550</v>
      </c>
      <c r="C13" s="47" t="s">
        <v>600</v>
      </c>
      <c r="D13" s="59"/>
      <c r="E13" s="59"/>
      <c r="F13" s="47" t="s">
        <v>608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6" s="29" customFormat="1" ht="48" customHeight="1" thickBot="1">
      <c r="A14" s="45">
        <v>8</v>
      </c>
      <c r="B14" s="55" t="s">
        <v>555</v>
      </c>
      <c r="C14" s="47"/>
      <c r="D14" s="59"/>
      <c r="E14" s="59"/>
      <c r="F14" s="47" t="s">
        <v>608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6" s="29" customFormat="1" ht="48" customHeight="1" thickBot="1">
      <c r="A15" s="45">
        <v>9</v>
      </c>
      <c r="B15" s="55" t="s">
        <v>568</v>
      </c>
      <c r="C15" s="47"/>
      <c r="D15" s="59"/>
      <c r="E15" s="59"/>
      <c r="F15" s="47" t="s">
        <v>608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6" s="29" customFormat="1" ht="48" customHeight="1" thickBot="1">
      <c r="A16" s="45">
        <v>10</v>
      </c>
      <c r="B16" s="55" t="s">
        <v>575</v>
      </c>
      <c r="C16" s="47"/>
      <c r="D16" s="59"/>
      <c r="E16" s="59"/>
      <c r="F16" s="47" t="s">
        <v>608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6" s="29" customFormat="1" ht="48" customHeight="1" thickBot="1">
      <c r="A17" s="45">
        <v>11</v>
      </c>
      <c r="B17" s="55" t="s">
        <v>582</v>
      </c>
      <c r="C17" s="47"/>
      <c r="D17" s="59"/>
      <c r="E17" s="59"/>
      <c r="F17" s="47" t="s">
        <v>611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6" s="29" customFormat="1" ht="48" customHeight="1" thickBot="1">
      <c r="A18" s="45">
        <v>12</v>
      </c>
      <c r="B18" s="55" t="s">
        <v>583</v>
      </c>
      <c r="C18" s="47" t="s">
        <v>606</v>
      </c>
      <c r="D18" s="59"/>
      <c r="E18" s="59"/>
      <c r="F18" s="47" t="s">
        <v>608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6" s="29" customFormat="1" ht="48" customHeight="1" thickBot="1">
      <c r="A19" s="45">
        <v>13</v>
      </c>
      <c r="B19" s="55" t="s">
        <v>584</v>
      </c>
      <c r="C19" s="47"/>
      <c r="D19" s="59"/>
      <c r="E19" s="59"/>
      <c r="F19" s="47" t="s">
        <v>608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6" s="29" customFormat="1" ht="48" customHeight="1" thickBot="1">
      <c r="A20" s="45">
        <v>14</v>
      </c>
      <c r="B20" s="55" t="s">
        <v>585</v>
      </c>
      <c r="C20" s="47"/>
      <c r="D20" s="59"/>
      <c r="E20" s="59"/>
      <c r="F20" s="47" t="s">
        <v>608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6" s="29" customFormat="1" ht="48" customHeight="1" thickBot="1">
      <c r="A21" s="45">
        <v>15</v>
      </c>
      <c r="B21" s="55" t="s">
        <v>586</v>
      </c>
      <c r="C21" s="47"/>
      <c r="D21" s="59"/>
      <c r="E21" s="59"/>
      <c r="F21" s="47" t="s">
        <v>608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6" s="29" customFormat="1" ht="48" customHeight="1" thickBot="1">
      <c r="A22" s="45">
        <v>16</v>
      </c>
      <c r="B22" s="55" t="s">
        <v>593</v>
      </c>
      <c r="C22" s="47"/>
      <c r="D22" s="59"/>
      <c r="E22" s="59"/>
      <c r="F22" s="47" t="s">
        <v>608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6" ht="30" customHeight="1" thickBot="1">
      <c r="A23" s="92" t="s">
        <v>772</v>
      </c>
      <c r="B23" s="92"/>
      <c r="C23" s="92"/>
      <c r="D23" s="92"/>
      <c r="E23" s="92"/>
      <c r="F23" s="92"/>
      <c r="G23" s="92"/>
      <c r="H23" s="92"/>
      <c r="I23" s="92"/>
      <c r="J23" s="92"/>
      <c r="K23" s="100">
        <f>SUM(I6:I22)</f>
        <v>0</v>
      </c>
      <c r="L23" s="100"/>
      <c r="O23" s="29"/>
    </row>
    <row r="24" spans="1:16" ht="30" customHeight="1" thickBot="1">
      <c r="A24" s="92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100">
        <f>SUM(J7:J22)</f>
        <v>0</v>
      </c>
      <c r="L24" s="100"/>
    </row>
    <row r="25" spans="1:16" ht="30" customHeight="1" thickBot="1">
      <c r="A25" s="92" t="s">
        <v>773</v>
      </c>
      <c r="B25" s="92"/>
      <c r="C25" s="92"/>
      <c r="D25" s="92"/>
      <c r="E25" s="92"/>
      <c r="F25" s="92"/>
      <c r="G25" s="92"/>
      <c r="H25" s="92"/>
      <c r="I25" s="92"/>
      <c r="J25" s="92"/>
      <c r="K25" s="100">
        <f>SUM(K7:K22)</f>
        <v>0</v>
      </c>
      <c r="L25" s="100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97" t="s">
        <v>770</v>
      </c>
      <c r="B27" s="97"/>
      <c r="C27" s="97"/>
      <c r="D27" s="97"/>
      <c r="E27" s="97"/>
      <c r="F27" s="97"/>
      <c r="G27" s="97"/>
      <c r="H27" s="97"/>
      <c r="I27" s="97"/>
      <c r="J27" s="97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97" t="s">
        <v>771</v>
      </c>
      <c r="B29" s="97"/>
      <c r="C29" s="97"/>
      <c r="D29" s="97"/>
      <c r="E29" s="97"/>
      <c r="F29" s="97"/>
      <c r="G29" s="97"/>
      <c r="H29" s="97"/>
      <c r="I29" s="97"/>
      <c r="J29" s="97"/>
      <c r="K29" s="1"/>
      <c r="L29" s="29"/>
      <c r="N29" s="1"/>
      <c r="O29" s="29"/>
      <c r="P29" s="1"/>
    </row>
    <row r="30" spans="1:16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6" s="13" customFormat="1" ht="15.75">
      <c r="A31" s="98" t="s">
        <v>774</v>
      </c>
      <c r="B31" s="98"/>
      <c r="C31" s="98"/>
      <c r="D31" s="98"/>
      <c r="E31" s="98"/>
      <c r="F31" s="98"/>
      <c r="G31" s="98"/>
      <c r="H31" s="98"/>
      <c r="I31" s="98"/>
      <c r="J31" s="98"/>
      <c r="L31" s="31"/>
      <c r="M31" s="31"/>
      <c r="O31" s="31"/>
    </row>
    <row r="32" spans="1:16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90" t="s">
        <v>50</v>
      </c>
      <c r="F33" s="90"/>
      <c r="G33" s="90"/>
      <c r="H33" s="90"/>
      <c r="I33" s="90"/>
      <c r="J33" s="90"/>
      <c r="L33" s="31"/>
      <c r="M33" s="31"/>
      <c r="O33" s="31"/>
    </row>
    <row r="34" spans="1:15" s="13" customFormat="1" ht="15.75">
      <c r="A34" s="14"/>
      <c r="B34" s="37"/>
      <c r="C34" s="14"/>
      <c r="D34" s="96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96"/>
      <c r="E35" s="32" t="s">
        <v>711</v>
      </c>
      <c r="F35" s="91" t="s">
        <v>1</v>
      </c>
      <c r="G35" s="91"/>
      <c r="H35" s="91"/>
      <c r="I35" s="91"/>
      <c r="J35" s="91"/>
      <c r="L35" s="31"/>
      <c r="M35" s="31"/>
      <c r="O35" s="31"/>
    </row>
  </sheetData>
  <sheetProtection deleteColumns="0" deleteRows="0"/>
  <dataConsolidate/>
  <mergeCells count="14">
    <mergeCell ref="A1:K2"/>
    <mergeCell ref="A4:K4"/>
    <mergeCell ref="A23:J23"/>
    <mergeCell ref="K23:L23"/>
    <mergeCell ref="A24:J24"/>
    <mergeCell ref="K24:L24"/>
    <mergeCell ref="D34:D35"/>
    <mergeCell ref="F35:J35"/>
    <mergeCell ref="A25:J25"/>
    <mergeCell ref="K25:L25"/>
    <mergeCell ref="A27:J27"/>
    <mergeCell ref="A29:J29"/>
    <mergeCell ref="A31:J31"/>
    <mergeCell ref="E33:J33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5" zoomScaleNormal="85" zoomScalePageLayoutView="75" workbookViewId="0">
      <selection activeCell="B22" sqref="B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0.85546875" style="11" customWidth="1"/>
    <col min="12" max="12" width="11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778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s="29" customFormat="1" ht="48" customHeight="1" thickBot="1">
      <c r="A7" s="45">
        <v>1</v>
      </c>
      <c r="B7" s="55" t="s">
        <v>539</v>
      </c>
      <c r="C7" s="47" t="s">
        <v>595</v>
      </c>
      <c r="D7" s="59"/>
      <c r="E7" s="59"/>
      <c r="F7" s="47" t="s">
        <v>45</v>
      </c>
      <c r="G7" s="47">
        <v>1</v>
      </c>
      <c r="H7" s="48"/>
      <c r="I7" s="84">
        <f t="shared" ref="I7:I22" si="0">G7*H7</f>
        <v>0</v>
      </c>
      <c r="J7" s="84">
        <f t="shared" ref="J7:J22" si="1">I7*L7</f>
        <v>0</v>
      </c>
      <c r="K7" s="84">
        <f t="shared" ref="K7:K22" si="2">SUM(I7,J7)</f>
        <v>0</v>
      </c>
      <c r="L7" s="50">
        <v>0.2</v>
      </c>
    </row>
    <row r="8" spans="1:16" ht="48" customHeight="1" thickBot="1">
      <c r="A8" s="45">
        <f>A7+1</f>
        <v>2</v>
      </c>
      <c r="B8" s="55" t="s">
        <v>542</v>
      </c>
      <c r="C8" s="47" t="s">
        <v>597</v>
      </c>
      <c r="D8" s="59"/>
      <c r="E8" s="59"/>
      <c r="F8" s="47" t="s">
        <v>609</v>
      </c>
      <c r="G8" s="47">
        <v>1</v>
      </c>
      <c r="H8" s="48"/>
      <c r="I8" s="84">
        <f t="shared" si="0"/>
        <v>0</v>
      </c>
      <c r="J8" s="84">
        <f t="shared" si="1"/>
        <v>0</v>
      </c>
      <c r="K8" s="84">
        <f t="shared" si="2"/>
        <v>0</v>
      </c>
      <c r="L8" s="50">
        <v>0.2</v>
      </c>
      <c r="O8" s="29"/>
    </row>
    <row r="9" spans="1:16" ht="48" customHeight="1" thickBot="1">
      <c r="A9" s="45">
        <f t="shared" ref="A9:A22" si="3">A8+1</f>
        <v>3</v>
      </c>
      <c r="B9" s="55" t="s">
        <v>549</v>
      </c>
      <c r="C9" s="47" t="s">
        <v>599</v>
      </c>
      <c r="D9" s="59"/>
      <c r="E9" s="59"/>
      <c r="F9" s="47" t="s">
        <v>45</v>
      </c>
      <c r="G9" s="47">
        <v>1</v>
      </c>
      <c r="H9" s="48"/>
      <c r="I9" s="84">
        <f t="shared" si="0"/>
        <v>0</v>
      </c>
      <c r="J9" s="84">
        <f t="shared" si="1"/>
        <v>0</v>
      </c>
      <c r="K9" s="84">
        <f t="shared" si="2"/>
        <v>0</v>
      </c>
      <c r="L9" s="50">
        <v>0.2</v>
      </c>
      <c r="O9" s="29"/>
    </row>
    <row r="10" spans="1:16" ht="48" customHeight="1" thickBot="1">
      <c r="A10" s="45">
        <f t="shared" si="3"/>
        <v>4</v>
      </c>
      <c r="B10" s="55" t="s">
        <v>552</v>
      </c>
      <c r="C10" s="47" t="s">
        <v>601</v>
      </c>
      <c r="D10" s="59"/>
      <c r="E10" s="59"/>
      <c r="F10" s="47" t="s">
        <v>45</v>
      </c>
      <c r="G10" s="47">
        <v>1</v>
      </c>
      <c r="H10" s="48"/>
      <c r="I10" s="84">
        <f t="shared" si="0"/>
        <v>0</v>
      </c>
      <c r="J10" s="84">
        <f t="shared" si="1"/>
        <v>0</v>
      </c>
      <c r="K10" s="84">
        <f t="shared" si="2"/>
        <v>0</v>
      </c>
      <c r="L10" s="50">
        <v>0.2</v>
      </c>
      <c r="O10" s="29"/>
    </row>
    <row r="11" spans="1:16" ht="48" customHeight="1" thickBot="1">
      <c r="A11" s="45">
        <f t="shared" si="3"/>
        <v>5</v>
      </c>
      <c r="B11" s="55" t="s">
        <v>557</v>
      </c>
      <c r="C11" s="47"/>
      <c r="D11" s="59"/>
      <c r="E11" s="59"/>
      <c r="F11" s="47" t="s">
        <v>324</v>
      </c>
      <c r="G11" s="47">
        <v>1</v>
      </c>
      <c r="H11" s="48"/>
      <c r="I11" s="84">
        <f t="shared" si="0"/>
        <v>0</v>
      </c>
      <c r="J11" s="84">
        <f t="shared" si="1"/>
        <v>0</v>
      </c>
      <c r="K11" s="84">
        <f t="shared" si="2"/>
        <v>0</v>
      </c>
      <c r="L11" s="50">
        <v>0.2</v>
      </c>
      <c r="O11" s="29"/>
    </row>
    <row r="12" spans="1:16" ht="48" customHeight="1" thickBot="1">
      <c r="A12" s="45">
        <f t="shared" si="3"/>
        <v>6</v>
      </c>
      <c r="B12" s="55" t="s">
        <v>558</v>
      </c>
      <c r="C12" s="47"/>
      <c r="D12" s="59"/>
      <c r="E12" s="59"/>
      <c r="F12" s="47" t="s">
        <v>324</v>
      </c>
      <c r="G12" s="47">
        <v>1</v>
      </c>
      <c r="H12" s="48"/>
      <c r="I12" s="84">
        <f t="shared" si="0"/>
        <v>0</v>
      </c>
      <c r="J12" s="84">
        <f t="shared" si="1"/>
        <v>0</v>
      </c>
      <c r="K12" s="84">
        <f t="shared" si="2"/>
        <v>0</v>
      </c>
      <c r="L12" s="50">
        <v>0.2</v>
      </c>
      <c r="O12" s="29"/>
    </row>
    <row r="13" spans="1:16" ht="48" customHeight="1" thickBot="1">
      <c r="A13" s="45">
        <f t="shared" si="3"/>
        <v>7</v>
      </c>
      <c r="B13" s="55" t="s">
        <v>559</v>
      </c>
      <c r="C13" s="47"/>
      <c r="D13" s="59"/>
      <c r="E13" s="59"/>
      <c r="F13" s="47" t="s">
        <v>45</v>
      </c>
      <c r="G13" s="47">
        <v>1</v>
      </c>
      <c r="H13" s="48"/>
      <c r="I13" s="84">
        <f t="shared" si="0"/>
        <v>0</v>
      </c>
      <c r="J13" s="84">
        <f t="shared" si="1"/>
        <v>0</v>
      </c>
      <c r="K13" s="84">
        <f t="shared" si="2"/>
        <v>0</v>
      </c>
      <c r="L13" s="50">
        <v>0.2</v>
      </c>
      <c r="O13" s="29"/>
    </row>
    <row r="14" spans="1:16" ht="48" customHeight="1" thickBot="1">
      <c r="A14" s="45">
        <f t="shared" si="3"/>
        <v>8</v>
      </c>
      <c r="B14" s="55" t="s">
        <v>560</v>
      </c>
      <c r="C14" s="47"/>
      <c r="D14" s="59"/>
      <c r="E14" s="59"/>
      <c r="F14" s="47" t="s">
        <v>45</v>
      </c>
      <c r="G14" s="47">
        <v>1</v>
      </c>
      <c r="H14" s="48"/>
      <c r="I14" s="84">
        <f t="shared" si="0"/>
        <v>0</v>
      </c>
      <c r="J14" s="84">
        <f t="shared" si="1"/>
        <v>0</v>
      </c>
      <c r="K14" s="84">
        <f t="shared" si="2"/>
        <v>0</v>
      </c>
      <c r="L14" s="50">
        <v>0.2</v>
      </c>
      <c r="O14" s="29"/>
    </row>
    <row r="15" spans="1:16" s="29" customFormat="1" ht="48" customHeight="1" thickBot="1">
      <c r="A15" s="45">
        <f t="shared" si="3"/>
        <v>9</v>
      </c>
      <c r="B15" s="55" t="s">
        <v>564</v>
      </c>
      <c r="C15" s="47" t="s">
        <v>602</v>
      </c>
      <c r="D15" s="59"/>
      <c r="E15" s="59"/>
      <c r="F15" s="47" t="s">
        <v>45</v>
      </c>
      <c r="G15" s="47">
        <v>1</v>
      </c>
      <c r="H15" s="48"/>
      <c r="I15" s="84">
        <f t="shared" si="0"/>
        <v>0</v>
      </c>
      <c r="J15" s="84">
        <f t="shared" si="1"/>
        <v>0</v>
      </c>
      <c r="K15" s="84">
        <f t="shared" si="2"/>
        <v>0</v>
      </c>
      <c r="L15" s="50">
        <v>0.2</v>
      </c>
    </row>
    <row r="16" spans="1:16" s="29" customFormat="1" ht="48" customHeight="1" thickBot="1">
      <c r="A16" s="45">
        <f t="shared" si="3"/>
        <v>10</v>
      </c>
      <c r="B16" s="55" t="s">
        <v>567</v>
      </c>
      <c r="C16" s="47" t="s">
        <v>603</v>
      </c>
      <c r="D16" s="59"/>
      <c r="E16" s="59"/>
      <c r="F16" s="47" t="s">
        <v>324</v>
      </c>
      <c r="G16" s="47">
        <v>1</v>
      </c>
      <c r="H16" s="48"/>
      <c r="I16" s="84">
        <f t="shared" si="0"/>
        <v>0</v>
      </c>
      <c r="J16" s="84">
        <f t="shared" si="1"/>
        <v>0</v>
      </c>
      <c r="K16" s="84">
        <f t="shared" si="2"/>
        <v>0</v>
      </c>
      <c r="L16" s="50">
        <v>0.2</v>
      </c>
    </row>
    <row r="17" spans="1:16" s="29" customFormat="1" ht="48" customHeight="1" thickBot="1">
      <c r="A17" s="45">
        <f t="shared" si="3"/>
        <v>11</v>
      </c>
      <c r="B17" s="55" t="s">
        <v>569</v>
      </c>
      <c r="C17" s="47" t="s">
        <v>604</v>
      </c>
      <c r="D17" s="59"/>
      <c r="E17" s="59"/>
      <c r="F17" s="47" t="s">
        <v>45</v>
      </c>
      <c r="G17" s="47">
        <v>1</v>
      </c>
      <c r="H17" s="48"/>
      <c r="I17" s="84">
        <f t="shared" si="0"/>
        <v>0</v>
      </c>
      <c r="J17" s="84">
        <f t="shared" si="1"/>
        <v>0</v>
      </c>
      <c r="K17" s="84">
        <f t="shared" si="2"/>
        <v>0</v>
      </c>
      <c r="L17" s="50">
        <v>0.2</v>
      </c>
    </row>
    <row r="18" spans="1:16" s="29" customFormat="1" ht="48" customHeight="1" thickBot="1">
      <c r="A18" s="45">
        <f t="shared" si="3"/>
        <v>12</v>
      </c>
      <c r="B18" s="55" t="s">
        <v>570</v>
      </c>
      <c r="C18" s="47" t="s">
        <v>605</v>
      </c>
      <c r="D18" s="59"/>
      <c r="E18" s="59"/>
      <c r="F18" s="47" t="s">
        <v>45</v>
      </c>
      <c r="G18" s="47">
        <v>1</v>
      </c>
      <c r="H18" s="48"/>
      <c r="I18" s="84">
        <f t="shared" si="0"/>
        <v>0</v>
      </c>
      <c r="J18" s="84">
        <f t="shared" si="1"/>
        <v>0</v>
      </c>
      <c r="K18" s="84">
        <f t="shared" si="2"/>
        <v>0</v>
      </c>
      <c r="L18" s="50">
        <v>0.2</v>
      </c>
    </row>
    <row r="19" spans="1:16" s="29" customFormat="1" ht="48" customHeight="1" thickBot="1">
      <c r="A19" s="45">
        <f t="shared" si="3"/>
        <v>13</v>
      </c>
      <c r="B19" s="55" t="s">
        <v>578</v>
      </c>
      <c r="C19" s="47"/>
      <c r="D19" s="59"/>
      <c r="E19" s="59"/>
      <c r="F19" s="47" t="s">
        <v>324</v>
      </c>
      <c r="G19" s="47">
        <v>2</v>
      </c>
      <c r="H19" s="48"/>
      <c r="I19" s="84">
        <f t="shared" si="0"/>
        <v>0</v>
      </c>
      <c r="J19" s="84">
        <f t="shared" si="1"/>
        <v>0</v>
      </c>
      <c r="K19" s="84">
        <f t="shared" si="2"/>
        <v>0</v>
      </c>
      <c r="L19" s="50">
        <v>0.2</v>
      </c>
    </row>
    <row r="20" spans="1:16" s="29" customFormat="1" ht="48" customHeight="1" thickBot="1">
      <c r="A20" s="45">
        <f t="shared" si="3"/>
        <v>14</v>
      </c>
      <c r="B20" s="55" t="s">
        <v>580</v>
      </c>
      <c r="C20" s="47"/>
      <c r="D20" s="59"/>
      <c r="E20" s="59"/>
      <c r="F20" s="47" t="s">
        <v>324</v>
      </c>
      <c r="G20" s="47">
        <v>2</v>
      </c>
      <c r="H20" s="48"/>
      <c r="I20" s="84">
        <f t="shared" si="0"/>
        <v>0</v>
      </c>
      <c r="J20" s="84">
        <f t="shared" si="1"/>
        <v>0</v>
      </c>
      <c r="K20" s="84">
        <f t="shared" si="2"/>
        <v>0</v>
      </c>
      <c r="L20" s="50">
        <v>0.2</v>
      </c>
    </row>
    <row r="21" spans="1:16" s="29" customFormat="1" ht="48" customHeight="1" thickBot="1">
      <c r="A21" s="45">
        <f t="shared" si="3"/>
        <v>15</v>
      </c>
      <c r="B21" s="55" t="s">
        <v>594</v>
      </c>
      <c r="C21" s="47" t="s">
        <v>607</v>
      </c>
      <c r="D21" s="59"/>
      <c r="E21" s="59"/>
      <c r="F21" s="47" t="s">
        <v>324</v>
      </c>
      <c r="G21" s="47">
        <v>1</v>
      </c>
      <c r="H21" s="48"/>
      <c r="I21" s="84">
        <f t="shared" si="0"/>
        <v>0</v>
      </c>
      <c r="J21" s="84">
        <f t="shared" si="1"/>
        <v>0</v>
      </c>
      <c r="K21" s="84">
        <f t="shared" si="2"/>
        <v>0</v>
      </c>
      <c r="L21" s="50">
        <v>0.2</v>
      </c>
    </row>
    <row r="22" spans="1:16" ht="30" customHeight="1" thickBot="1">
      <c r="A22" s="45">
        <f t="shared" si="3"/>
        <v>16</v>
      </c>
      <c r="B22" s="55" t="s">
        <v>544</v>
      </c>
      <c r="C22" s="47"/>
      <c r="D22" s="59"/>
      <c r="E22" s="59"/>
      <c r="F22" s="47" t="s">
        <v>324</v>
      </c>
      <c r="G22" s="47">
        <v>1</v>
      </c>
      <c r="H22" s="48"/>
      <c r="I22" s="84">
        <f t="shared" si="0"/>
        <v>0</v>
      </c>
      <c r="J22" s="84">
        <f t="shared" si="1"/>
        <v>0</v>
      </c>
      <c r="K22" s="84">
        <f t="shared" si="2"/>
        <v>0</v>
      </c>
      <c r="L22" s="50">
        <v>0.2</v>
      </c>
      <c r="P22" s="1"/>
    </row>
    <row r="23" spans="1:16" ht="30" customHeight="1" thickBot="1">
      <c r="A23" s="93" t="s">
        <v>780</v>
      </c>
      <c r="B23" s="101"/>
      <c r="C23" s="101"/>
      <c r="D23" s="101"/>
      <c r="E23" s="101"/>
      <c r="F23" s="101"/>
      <c r="G23" s="101"/>
      <c r="H23" s="101"/>
      <c r="I23" s="101"/>
      <c r="J23" s="102"/>
      <c r="K23" s="84">
        <f>SUM(I7:I22)</f>
        <v>0</v>
      </c>
      <c r="L23" s="84"/>
      <c r="P23" s="1"/>
    </row>
    <row r="24" spans="1:16" ht="15" customHeight="1" thickBot="1">
      <c r="A24" s="92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84">
        <f>SUM(J7:J22)</f>
        <v>0</v>
      </c>
    </row>
    <row r="25" spans="1:16" ht="30" customHeight="1" thickBot="1">
      <c r="A25" s="92" t="s">
        <v>781</v>
      </c>
      <c r="B25" s="92"/>
      <c r="C25" s="92"/>
      <c r="D25" s="92"/>
      <c r="E25" s="92"/>
      <c r="F25" s="92"/>
      <c r="G25" s="92"/>
      <c r="H25" s="92"/>
      <c r="I25" s="92"/>
      <c r="J25" s="92"/>
      <c r="K25" s="84">
        <f>SUM(K7:K22)</f>
        <v>0</v>
      </c>
      <c r="L25" s="29"/>
      <c r="N25" s="1"/>
      <c r="O25" s="29"/>
      <c r="P25" s="1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  <c r="L26" s="29"/>
      <c r="N26" s="1"/>
      <c r="O26" s="29"/>
      <c r="P26" s="1"/>
    </row>
    <row r="27" spans="1:16" ht="30" customHeight="1">
      <c r="A27" s="97" t="s">
        <v>779</v>
      </c>
      <c r="B27" s="97"/>
      <c r="C27" s="97"/>
      <c r="D27" s="97"/>
      <c r="E27" s="97"/>
      <c r="F27" s="97"/>
      <c r="G27" s="97"/>
      <c r="H27" s="97"/>
      <c r="I27" s="97"/>
      <c r="J27" s="97"/>
      <c r="K27" s="1"/>
      <c r="L27" s="29"/>
      <c r="N27" s="1"/>
      <c r="O27" s="29"/>
      <c r="P27" s="1"/>
    </row>
    <row r="28" spans="1:16" ht="15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1"/>
      <c r="L28" s="29"/>
      <c r="N28" s="1"/>
      <c r="O28" s="29"/>
      <c r="P28" s="1"/>
    </row>
    <row r="29" spans="1:16" s="13" customFormat="1" ht="15.75">
      <c r="A29" s="97" t="s">
        <v>782</v>
      </c>
      <c r="B29" s="97"/>
      <c r="C29" s="97"/>
      <c r="D29" s="97"/>
      <c r="E29" s="97"/>
      <c r="F29" s="97"/>
      <c r="G29" s="97"/>
      <c r="H29" s="97"/>
      <c r="I29" s="97"/>
      <c r="J29" s="97"/>
      <c r="K29" s="1"/>
      <c r="L29" s="31"/>
      <c r="M29" s="31"/>
      <c r="O29" s="31"/>
    </row>
    <row r="30" spans="1:16" s="13" customFormat="1" ht="15.75">
      <c r="A30" s="5"/>
      <c r="B30" s="66"/>
      <c r="C30" s="3"/>
      <c r="D30" s="3"/>
      <c r="E30" s="7"/>
      <c r="F30" s="8"/>
      <c r="G30" s="11"/>
      <c r="H30" s="11"/>
      <c r="I30" s="11"/>
      <c r="J30" s="11"/>
      <c r="K30" s="1"/>
      <c r="L30" s="31"/>
      <c r="M30" s="31"/>
      <c r="O30" s="31"/>
    </row>
    <row r="31" spans="1:16" s="13" customFormat="1" ht="15.75" customHeight="1">
      <c r="A31" s="98" t="s">
        <v>783</v>
      </c>
      <c r="B31" s="98"/>
      <c r="C31" s="98"/>
      <c r="D31" s="98"/>
      <c r="E31" s="98"/>
      <c r="F31" s="98"/>
      <c r="G31" s="98"/>
      <c r="H31" s="98"/>
      <c r="I31" s="98"/>
      <c r="J31" s="98"/>
      <c r="L31" s="31"/>
      <c r="M31" s="31"/>
      <c r="O31" s="31"/>
    </row>
    <row r="32" spans="1:16" s="13" customFormat="1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L32" s="31"/>
      <c r="M32" s="31"/>
      <c r="O32" s="31"/>
    </row>
    <row r="33" spans="1:15" s="13" customFormat="1" ht="15.75">
      <c r="A33" s="81"/>
      <c r="B33" s="37"/>
      <c r="C33" s="15"/>
      <c r="D33" s="15"/>
      <c r="E33" s="90" t="s">
        <v>50</v>
      </c>
      <c r="F33" s="90"/>
      <c r="G33" s="90"/>
      <c r="H33" s="90"/>
      <c r="I33" s="90"/>
      <c r="J33" s="90"/>
      <c r="L33" s="31"/>
      <c r="M33" s="31"/>
      <c r="O33" s="31"/>
    </row>
    <row r="34" spans="1:15" ht="15.75">
      <c r="A34" s="81"/>
      <c r="B34" s="37"/>
      <c r="C34" s="81"/>
      <c r="D34" s="96"/>
      <c r="E34" s="32"/>
      <c r="F34" s="32"/>
      <c r="G34" s="32"/>
      <c r="H34" s="32"/>
      <c r="I34" s="32"/>
      <c r="J34" s="32"/>
      <c r="K34" s="13"/>
    </row>
    <row r="35" spans="1:15" ht="15.75">
      <c r="A35" s="81"/>
      <c r="B35" s="37"/>
      <c r="C35" s="81"/>
      <c r="D35" s="96"/>
      <c r="E35" s="32" t="s">
        <v>711</v>
      </c>
      <c r="F35" s="91" t="s">
        <v>1</v>
      </c>
      <c r="G35" s="91"/>
      <c r="H35" s="91"/>
      <c r="I35" s="91"/>
      <c r="J35" s="91"/>
      <c r="K35" s="13"/>
    </row>
  </sheetData>
  <sheetProtection deleteColumns="0" deleteRows="0"/>
  <dataConsolidate/>
  <mergeCells count="11">
    <mergeCell ref="A29:J29"/>
    <mergeCell ref="A31:J31"/>
    <mergeCell ref="E33:J33"/>
    <mergeCell ref="D34:D35"/>
    <mergeCell ref="F35:J35"/>
    <mergeCell ref="A27:J27"/>
    <mergeCell ref="A1:K2"/>
    <mergeCell ref="A4:K4"/>
    <mergeCell ref="A23:J23"/>
    <mergeCell ref="A24:J24"/>
    <mergeCell ref="A25:J2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WhiteSpace="0" zoomScale="80" zoomScaleNormal="80" zoomScalePageLayoutView="75" workbookViewId="0">
      <selection activeCell="D6" sqref="D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85546875" style="36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t="shared" ref="J7:J40" si="0">I7*L7</f>
        <v>0</v>
      </c>
      <c r="K7" s="49">
        <f t="shared" ref="K7:K40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t="shared" ref="I8:I40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t="shared" ref="I25:I32" si="3">G25*H25</f>
        <v>0</v>
      </c>
      <c r="J25" s="49">
        <f t="shared" ref="J25:J32" si="4">I25*L25</f>
        <v>0</v>
      </c>
      <c r="K25" s="49">
        <f t="shared" ref="K25:K32" si="5">SUM(I25,J25)</f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5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5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6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6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6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6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6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6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6" ht="30" customHeight="1" thickBot="1">
      <c r="A41" s="92" t="s">
        <v>57</v>
      </c>
      <c r="B41" s="92"/>
      <c r="C41" s="92"/>
      <c r="D41" s="92"/>
      <c r="E41" s="92"/>
      <c r="F41" s="92"/>
      <c r="G41" s="92"/>
      <c r="H41" s="92"/>
      <c r="I41" s="92"/>
      <c r="J41" s="93"/>
      <c r="K41" s="99">
        <f>SUM(I7:I40)</f>
        <v>0</v>
      </c>
      <c r="L41" s="99"/>
      <c r="O41" s="29"/>
    </row>
    <row r="42" spans="1:16" ht="30" customHeight="1" thickBot="1">
      <c r="A42" s="92" t="s">
        <v>0</v>
      </c>
      <c r="B42" s="92"/>
      <c r="C42" s="92"/>
      <c r="D42" s="92"/>
      <c r="E42" s="92"/>
      <c r="F42" s="92"/>
      <c r="G42" s="92"/>
      <c r="H42" s="92"/>
      <c r="I42" s="92"/>
      <c r="J42" s="93"/>
      <c r="K42" s="99">
        <f>SUM(J7:J40)</f>
        <v>0</v>
      </c>
      <c r="L42" s="99"/>
    </row>
    <row r="43" spans="1:16" ht="30" customHeight="1" thickBot="1">
      <c r="A43" s="92" t="s">
        <v>58</v>
      </c>
      <c r="B43" s="92"/>
      <c r="C43" s="92"/>
      <c r="D43" s="92"/>
      <c r="E43" s="92"/>
      <c r="F43" s="92"/>
      <c r="G43" s="92"/>
      <c r="H43" s="92"/>
      <c r="I43" s="92"/>
      <c r="J43" s="93"/>
      <c r="K43" s="99">
        <f>SUM(K7:K40)</f>
        <v>0</v>
      </c>
      <c r="L43" s="99"/>
    </row>
    <row r="44" spans="1:16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97" t="s">
        <v>713</v>
      </c>
      <c r="B45" s="97"/>
      <c r="C45" s="97"/>
      <c r="D45" s="97"/>
      <c r="E45" s="97"/>
      <c r="F45" s="97"/>
      <c r="G45" s="97"/>
      <c r="H45" s="97"/>
      <c r="I45" s="97"/>
      <c r="J45" s="97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97" t="s">
        <v>714</v>
      </c>
      <c r="B47" s="97"/>
      <c r="C47" s="97"/>
      <c r="D47" s="97"/>
      <c r="E47" s="97"/>
      <c r="F47" s="97"/>
      <c r="G47" s="97"/>
      <c r="H47" s="97"/>
      <c r="I47" s="97"/>
      <c r="J47" s="97"/>
      <c r="K47" s="1"/>
      <c r="L47" s="29"/>
      <c r="N47" s="1"/>
      <c r="O47" s="29"/>
      <c r="P47" s="1"/>
    </row>
    <row r="48" spans="1:16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98" t="s">
        <v>715</v>
      </c>
      <c r="B49" s="98"/>
      <c r="C49" s="98"/>
      <c r="D49" s="98"/>
      <c r="E49" s="98"/>
      <c r="F49" s="98"/>
      <c r="G49" s="98"/>
      <c r="H49" s="98"/>
      <c r="I49" s="98"/>
      <c r="J49" s="98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90" t="s">
        <v>50</v>
      </c>
      <c r="F51" s="90"/>
      <c r="G51" s="90"/>
      <c r="H51" s="90"/>
      <c r="I51" s="90"/>
      <c r="J51" s="90"/>
      <c r="L51" s="31"/>
      <c r="M51" s="31"/>
      <c r="O51" s="31"/>
    </row>
    <row r="52" spans="1:15" s="13" customFormat="1" ht="15.75">
      <c r="A52" s="14"/>
      <c r="B52" s="37"/>
      <c r="C52" s="14"/>
      <c r="D52" s="96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96"/>
      <c r="E53" s="32" t="s">
        <v>711</v>
      </c>
      <c r="F53" s="91" t="s">
        <v>1</v>
      </c>
      <c r="G53" s="91"/>
      <c r="H53" s="91"/>
      <c r="I53" s="91"/>
      <c r="J53" s="91"/>
      <c r="L53" s="31"/>
      <c r="M53" s="31"/>
      <c r="O53" s="31"/>
    </row>
  </sheetData>
  <sheetProtection deleteColumns="0" deleteRows="0"/>
  <dataConsolidate/>
  <mergeCells count="14">
    <mergeCell ref="E51:J51"/>
    <mergeCell ref="D52:D53"/>
    <mergeCell ref="F53:J53"/>
    <mergeCell ref="A43:J43"/>
    <mergeCell ref="K43:L43"/>
    <mergeCell ref="A45:J45"/>
    <mergeCell ref="A47:J47"/>
    <mergeCell ref="A49:J49"/>
    <mergeCell ref="A1:K2"/>
    <mergeCell ref="A4:K4"/>
    <mergeCell ref="A41:J41"/>
    <mergeCell ref="K41:L41"/>
    <mergeCell ref="A42:J42"/>
    <mergeCell ref="K42:L4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showWhiteSpace="0" topLeftCell="A109" zoomScale="81" zoomScaleNormal="81" zoomScalePageLayoutView="75" workbookViewId="0">
      <selection activeCell="K118" sqref="K118:L118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5" style="36" customWidth="1"/>
    <col min="4" max="4" width="46.7109375" style="4" customWidth="1"/>
    <col min="5" max="5" width="30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6.5703125" style="11" customWidth="1"/>
    <col min="12" max="12" width="6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108</v>
      </c>
      <c r="C7" s="47"/>
      <c r="D7" s="59"/>
      <c r="E7" s="59"/>
      <c r="F7" s="59" t="s">
        <v>313</v>
      </c>
      <c r="G7" s="59">
        <v>1</v>
      </c>
      <c r="H7" s="48"/>
      <c r="I7" s="49">
        <f t="shared" ref="I7:I38" si="0">G7*H7</f>
        <v>0</v>
      </c>
      <c r="J7" s="49">
        <f t="shared" ref="J7:J38" si="1">I7*L7</f>
        <v>0</v>
      </c>
      <c r="K7" s="49">
        <f t="shared" ref="K7:K4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319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320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321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319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322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323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325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326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326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327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328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328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328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329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5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330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5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5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331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5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315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5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5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332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5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329</v>
      </c>
      <c r="G39" s="47">
        <v>1</v>
      </c>
      <c r="H39" s="48"/>
      <c r="I39" s="49">
        <f t="shared" ref="I39:I70" si="3">G39*H39</f>
        <v>0</v>
      </c>
      <c r="J39" s="49">
        <f t="shared" ref="J39:J70" si="4">I39*L39</f>
        <v>0</v>
      </c>
      <c r="K39" s="49">
        <f t="shared" si="2"/>
        <v>0</v>
      </c>
      <c r="L39" s="50">
        <v>0.2</v>
      </c>
    </row>
    <row r="40" spans="1:15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315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325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t="shared" ref="K41:K72" si="5">SUM(I41,J41)</f>
        <v>0</v>
      </c>
      <c r="L41" s="50">
        <v>0.2</v>
      </c>
      <c r="O41" s="29"/>
    </row>
    <row r="42" spans="1:15" ht="35.1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333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5.1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330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325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334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335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336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337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318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338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339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340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341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342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259</v>
      </c>
      <c r="D56" s="59"/>
      <c r="E56" s="59"/>
      <c r="F56" s="47" t="s">
        <v>343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260</v>
      </c>
      <c r="D57" s="59"/>
      <c r="E57" s="59"/>
      <c r="F57" s="47" t="s">
        <v>344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5" s="29" customFormat="1" ht="48" customHeight="1" thickBot="1">
      <c r="A58" s="45">
        <v>52</v>
      </c>
      <c r="B58" s="47" t="s">
        <v>159</v>
      </c>
      <c r="C58" s="47" t="s">
        <v>261</v>
      </c>
      <c r="D58" s="59"/>
      <c r="E58" s="59"/>
      <c r="F58" s="47" t="s">
        <v>345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5" s="29" customFormat="1" ht="48" customHeight="1" thickBot="1">
      <c r="A59" s="45">
        <v>53</v>
      </c>
      <c r="B59" s="47" t="s">
        <v>160</v>
      </c>
      <c r="C59" s="47" t="s">
        <v>262</v>
      </c>
      <c r="D59" s="59"/>
      <c r="E59" s="59"/>
      <c r="F59" s="47" t="s">
        <v>328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5" s="29" customFormat="1" ht="48" customHeight="1" thickBot="1">
      <c r="A60" s="45">
        <v>54</v>
      </c>
      <c r="B60" s="47" t="s">
        <v>161</v>
      </c>
      <c r="C60" s="47" t="s">
        <v>263</v>
      </c>
      <c r="D60" s="59"/>
      <c r="E60" s="59"/>
      <c r="F60" s="47" t="s">
        <v>346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5" s="29" customFormat="1" ht="48" customHeight="1" thickBot="1">
      <c r="A61" s="45">
        <v>55</v>
      </c>
      <c r="B61" s="47" t="s">
        <v>162</v>
      </c>
      <c r="C61" s="47" t="s">
        <v>264</v>
      </c>
      <c r="D61" s="59"/>
      <c r="E61" s="59"/>
      <c r="F61" s="47" t="s">
        <v>347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5" s="29" customFormat="1" ht="48" customHeight="1" thickBot="1">
      <c r="A62" s="45">
        <v>56</v>
      </c>
      <c r="B62" s="47" t="s">
        <v>163</v>
      </c>
      <c r="C62" s="47" t="s">
        <v>265</v>
      </c>
      <c r="D62" s="59"/>
      <c r="E62" s="59"/>
      <c r="F62" s="47" t="s">
        <v>348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5" s="29" customFormat="1" ht="48" customHeight="1" thickBot="1">
      <c r="A63" s="45">
        <v>57</v>
      </c>
      <c r="B63" s="55" t="s">
        <v>164</v>
      </c>
      <c r="C63" s="47" t="s">
        <v>266</v>
      </c>
      <c r="D63" s="59"/>
      <c r="E63" s="59"/>
      <c r="F63" s="47" t="s">
        <v>349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5" s="29" customFormat="1" ht="48" customHeight="1" thickBot="1">
      <c r="A64" s="45">
        <v>58</v>
      </c>
      <c r="B64" s="47" t="s">
        <v>165</v>
      </c>
      <c r="C64" s="47" t="s">
        <v>267</v>
      </c>
      <c r="D64" s="59"/>
      <c r="E64" s="59"/>
      <c r="F64" s="47" t="s">
        <v>334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5" s="29" customFormat="1" ht="48" customHeight="1" thickBot="1">
      <c r="A65" s="45">
        <v>59</v>
      </c>
      <c r="B65" s="60" t="s">
        <v>166</v>
      </c>
      <c r="C65" s="60" t="s">
        <v>268</v>
      </c>
      <c r="D65" s="59"/>
      <c r="E65" s="59"/>
      <c r="F65" s="60" t="s">
        <v>336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5" s="29" customFormat="1" ht="48" customHeight="1" thickBot="1">
      <c r="A66" s="45">
        <v>60</v>
      </c>
      <c r="B66" s="47" t="s">
        <v>167</v>
      </c>
      <c r="C66" s="47" t="s">
        <v>269</v>
      </c>
      <c r="D66" s="59"/>
      <c r="E66" s="59"/>
      <c r="F66" s="47" t="s">
        <v>315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5" s="29" customFormat="1" ht="48" customHeight="1" thickBot="1">
      <c r="A67" s="45">
        <v>61</v>
      </c>
      <c r="B67" s="55" t="s">
        <v>168</v>
      </c>
      <c r="C67" s="47" t="s">
        <v>270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5" s="29" customFormat="1" ht="48" customHeight="1" thickBot="1">
      <c r="A68" s="45">
        <v>62</v>
      </c>
      <c r="B68" s="55" t="s">
        <v>169</v>
      </c>
      <c r="C68" s="47" t="s">
        <v>271</v>
      </c>
      <c r="D68" s="59"/>
      <c r="E68" s="59"/>
      <c r="F68" s="47" t="s">
        <v>350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5" s="29" customFormat="1" ht="48" customHeight="1" thickBot="1">
      <c r="A69" s="45">
        <v>63</v>
      </c>
      <c r="B69" s="47" t="s">
        <v>170</v>
      </c>
      <c r="C69" s="47" t="s">
        <v>272</v>
      </c>
      <c r="D69" s="59"/>
      <c r="E69" s="59"/>
      <c r="F69" s="47" t="s">
        <v>351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5" s="29" customFormat="1" ht="48" customHeight="1" thickBot="1">
      <c r="A70" s="45">
        <v>64</v>
      </c>
      <c r="B70" s="47" t="s">
        <v>171</v>
      </c>
      <c r="C70" s="47" t="s">
        <v>273</v>
      </c>
      <c r="D70" s="59"/>
      <c r="E70" s="59"/>
      <c r="F70" s="47" t="s">
        <v>335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5" s="29" customFormat="1" ht="69" customHeight="1" thickBot="1">
      <c r="A71" s="45">
        <v>65</v>
      </c>
      <c r="B71" s="47" t="s">
        <v>172</v>
      </c>
      <c r="C71" s="47" t="s">
        <v>274</v>
      </c>
      <c r="D71" s="59"/>
      <c r="E71" s="59"/>
      <c r="F71" s="47" t="s">
        <v>352</v>
      </c>
      <c r="G71" s="47">
        <v>1</v>
      </c>
      <c r="H71" s="48"/>
      <c r="I71" s="49">
        <f t="shared" ref="I71:I102" si="6">G71*H71</f>
        <v>0</v>
      </c>
      <c r="J71" s="49">
        <f t="shared" ref="J71:J102" si="7">I71*L71</f>
        <v>0</v>
      </c>
      <c r="K71" s="49">
        <f t="shared" si="5"/>
        <v>0</v>
      </c>
      <c r="L71" s="50">
        <v>0.2</v>
      </c>
    </row>
    <row r="72" spans="1:15" s="29" customFormat="1" ht="48" customHeight="1" thickBot="1">
      <c r="A72" s="45">
        <v>66</v>
      </c>
      <c r="B72" s="55" t="s">
        <v>173</v>
      </c>
      <c r="C72" s="47" t="s">
        <v>275</v>
      </c>
      <c r="D72" s="59"/>
      <c r="E72" s="59"/>
      <c r="F72" s="47" t="s">
        <v>318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5" s="29" customFormat="1" ht="48" customHeight="1" thickBot="1">
      <c r="A73" s="45">
        <v>67</v>
      </c>
      <c r="B73" s="47" t="s">
        <v>174</v>
      </c>
      <c r="C73" s="47" t="s">
        <v>276</v>
      </c>
      <c r="D73" s="59"/>
      <c r="E73" s="59"/>
      <c r="F73" s="47" t="s">
        <v>353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t="shared" ref="K73:K104" si="8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277</v>
      </c>
      <c r="D74" s="59"/>
      <c r="E74" s="59"/>
      <c r="F74" s="47" t="s">
        <v>324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5.1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5.1" customHeight="1" thickBot="1">
      <c r="A76" s="45">
        <v>70</v>
      </c>
      <c r="B76" s="60" t="s">
        <v>177</v>
      </c>
      <c r="C76" s="60" t="s">
        <v>278</v>
      </c>
      <c r="D76" s="59"/>
      <c r="E76" s="59"/>
      <c r="F76" s="60" t="s">
        <v>336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279</v>
      </c>
      <c r="D77" s="59"/>
      <c r="E77" s="59"/>
      <c r="F77" s="60" t="s">
        <v>320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280</v>
      </c>
      <c r="D78" s="59"/>
      <c r="E78" s="59"/>
      <c r="F78" s="47" t="s">
        <v>354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281</v>
      </c>
      <c r="D79" s="59"/>
      <c r="E79" s="59"/>
      <c r="F79" s="47" t="s">
        <v>355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282</v>
      </c>
      <c r="D80" s="59"/>
      <c r="E80" s="59"/>
      <c r="F80" s="47" t="s">
        <v>356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283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284</v>
      </c>
      <c r="D82" s="59"/>
      <c r="E82" s="59"/>
      <c r="F82" s="47" t="s">
        <v>357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285</v>
      </c>
      <c r="D83" s="59"/>
      <c r="E83" s="59"/>
      <c r="F83" s="47" t="s">
        <v>352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286</v>
      </c>
      <c r="D84" s="59"/>
      <c r="E84" s="59"/>
      <c r="F84" s="47" t="s">
        <v>358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287</v>
      </c>
      <c r="D85" s="59"/>
      <c r="E85" s="59"/>
      <c r="F85" s="47" t="s">
        <v>336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288</v>
      </c>
      <c r="D86" s="59"/>
      <c r="E86" s="59"/>
      <c r="F86" s="47" t="s">
        <v>316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289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359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290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291</v>
      </c>
      <c r="D90" s="59"/>
      <c r="E90" s="59"/>
      <c r="F90" s="47" t="s">
        <v>339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5" s="29" customFormat="1" ht="48" customHeight="1" thickBot="1">
      <c r="A91" s="45">
        <v>85</v>
      </c>
      <c r="B91" s="47" t="s">
        <v>192</v>
      </c>
      <c r="C91" s="47" t="s">
        <v>292</v>
      </c>
      <c r="D91" s="59"/>
      <c r="E91" s="59"/>
      <c r="F91" s="47" t="s">
        <v>360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5" s="29" customFormat="1" ht="48" customHeight="1" thickBot="1">
      <c r="A92" s="45">
        <v>86</v>
      </c>
      <c r="B92" s="47" t="s">
        <v>193</v>
      </c>
      <c r="C92" s="47" t="s">
        <v>293</v>
      </c>
      <c r="D92" s="59"/>
      <c r="E92" s="59"/>
      <c r="F92" s="47" t="s">
        <v>325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5" s="29" customFormat="1" ht="48" customHeight="1" thickBot="1">
      <c r="A93" s="45">
        <v>87</v>
      </c>
      <c r="B93" s="47" t="s">
        <v>194</v>
      </c>
      <c r="C93" s="47" t="s">
        <v>294</v>
      </c>
      <c r="D93" s="59"/>
      <c r="E93" s="59"/>
      <c r="F93" s="47" t="s">
        <v>361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5" s="29" customFormat="1" ht="48" customHeight="1" thickBot="1">
      <c r="A94" s="45">
        <v>88</v>
      </c>
      <c r="B94" s="51" t="s">
        <v>108</v>
      </c>
      <c r="C94" s="47" t="s">
        <v>295</v>
      </c>
      <c r="D94" s="59"/>
      <c r="E94" s="59"/>
      <c r="F94" s="47" t="s">
        <v>362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5" s="29" customFormat="1" ht="48" customHeight="1" thickBot="1">
      <c r="A95" s="45">
        <v>89</v>
      </c>
      <c r="B95" s="47" t="s">
        <v>195</v>
      </c>
      <c r="C95" s="47" t="s">
        <v>296</v>
      </c>
      <c r="D95" s="59"/>
      <c r="E95" s="59"/>
      <c r="F95" s="47" t="s">
        <v>322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5" s="29" customFormat="1" ht="48" customHeight="1" thickBot="1">
      <c r="A96" s="45">
        <v>90</v>
      </c>
      <c r="B96" s="51" t="s">
        <v>373</v>
      </c>
      <c r="C96" s="51" t="s">
        <v>297</v>
      </c>
      <c r="D96" s="59"/>
      <c r="E96" s="59"/>
      <c r="F96" s="47" t="s">
        <v>319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5" s="29" customFormat="1" ht="48" customHeight="1" thickBot="1">
      <c r="A97" s="45">
        <v>91</v>
      </c>
      <c r="B97" s="47" t="s">
        <v>196</v>
      </c>
      <c r="C97" s="47" t="s">
        <v>298</v>
      </c>
      <c r="D97" s="59"/>
      <c r="E97" s="59"/>
      <c r="F97" s="47" t="s">
        <v>363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5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5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350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5" s="29" customFormat="1" ht="48" customHeight="1" thickBot="1">
      <c r="A100" s="45">
        <v>94</v>
      </c>
      <c r="B100" s="55" t="s">
        <v>199</v>
      </c>
      <c r="C100" s="47" t="s">
        <v>299</v>
      </c>
      <c r="D100" s="59"/>
      <c r="E100" s="59"/>
      <c r="F100" s="47" t="s">
        <v>364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5" s="29" customFormat="1" ht="48" customHeight="1" thickBot="1">
      <c r="A101" s="45">
        <v>95</v>
      </c>
      <c r="B101" s="47" t="s">
        <v>200</v>
      </c>
      <c r="C101" s="51" t="s">
        <v>300</v>
      </c>
      <c r="D101" s="59"/>
      <c r="E101" s="59"/>
      <c r="F101" s="47" t="s">
        <v>365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5" s="29" customFormat="1" ht="48" customHeight="1" thickBot="1">
      <c r="A102" s="45">
        <v>96</v>
      </c>
      <c r="B102" s="55" t="s">
        <v>201</v>
      </c>
      <c r="C102" s="47" t="s">
        <v>301</v>
      </c>
      <c r="D102" s="59"/>
      <c r="E102" s="59"/>
      <c r="F102" s="47" t="s">
        <v>366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5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367</v>
      </c>
      <c r="G103" s="47">
        <v>1</v>
      </c>
      <c r="H103" s="48"/>
      <c r="I103" s="49">
        <f t="shared" ref="I103:I115" si="9">G103*H103</f>
        <v>0</v>
      </c>
      <c r="J103" s="49">
        <f t="shared" ref="J103:J115" si="10">I103*L103</f>
        <v>0</v>
      </c>
      <c r="K103" s="49">
        <f t="shared" si="8"/>
        <v>0</v>
      </c>
      <c r="L103" s="50">
        <v>0.2</v>
      </c>
    </row>
    <row r="104" spans="1:15" s="29" customFormat="1" ht="48" customHeight="1" thickBot="1">
      <c r="A104" s="45">
        <v>98</v>
      </c>
      <c r="B104" s="47" t="s">
        <v>203</v>
      </c>
      <c r="C104" s="47" t="s">
        <v>302</v>
      </c>
      <c r="D104" s="59"/>
      <c r="E104" s="59"/>
      <c r="F104" s="47" t="s">
        <v>348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5" s="29" customFormat="1" ht="48" customHeight="1" thickBot="1">
      <c r="A105" s="45">
        <v>99</v>
      </c>
      <c r="B105" s="59" t="s">
        <v>374</v>
      </c>
      <c r="C105" s="59" t="s">
        <v>303</v>
      </c>
      <c r="D105" s="59"/>
      <c r="E105" s="59"/>
      <c r="F105" s="51" t="s">
        <v>368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5" s="29" customFormat="1" ht="48" customHeight="1" thickBot="1">
      <c r="A106" s="45">
        <v>100</v>
      </c>
      <c r="B106" s="59" t="s">
        <v>204</v>
      </c>
      <c r="C106" s="51" t="s">
        <v>304</v>
      </c>
      <c r="D106" s="59"/>
      <c r="E106" s="59"/>
      <c r="F106" s="51" t="s">
        <v>369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5" s="29" customFormat="1" ht="48" customHeight="1" thickBot="1">
      <c r="A107" s="45">
        <v>101</v>
      </c>
      <c r="B107" s="47" t="s">
        <v>205</v>
      </c>
      <c r="C107" s="47" t="s">
        <v>305</v>
      </c>
      <c r="D107" s="59"/>
      <c r="E107" s="59"/>
      <c r="F107" s="47" t="s">
        <v>331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306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t="shared" ref="K108:K114" si="11">SUM(I108,J108)</f>
        <v>0</v>
      </c>
      <c r="L108" s="50">
        <v>0.2</v>
      </c>
      <c r="O108" s="29"/>
    </row>
    <row r="109" spans="1:15" ht="35.1" customHeight="1" thickBot="1">
      <c r="A109" s="45">
        <v>103</v>
      </c>
      <c r="B109" s="47" t="s">
        <v>207</v>
      </c>
      <c r="C109" s="47" t="s">
        <v>307</v>
      </c>
      <c r="D109" s="59"/>
      <c r="E109" s="59"/>
      <c r="F109" s="47" t="s">
        <v>331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308</v>
      </c>
      <c r="D110" s="59"/>
      <c r="E110" s="59"/>
      <c r="F110" s="47" t="s">
        <v>322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309</v>
      </c>
      <c r="D111" s="59"/>
      <c r="E111" s="59"/>
      <c r="F111" s="47" t="s">
        <v>370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310</v>
      </c>
      <c r="D112" s="59"/>
      <c r="E112" s="59"/>
      <c r="F112" s="47" t="s">
        <v>316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6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371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6" ht="48" customHeight="1" thickBot="1">
      <c r="A114" s="45">
        <v>108</v>
      </c>
      <c r="B114" s="47" t="s">
        <v>212</v>
      </c>
      <c r="C114" s="47" t="s">
        <v>311</v>
      </c>
      <c r="D114" s="59"/>
      <c r="E114" s="59"/>
      <c r="F114" s="47" t="s">
        <v>372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6" ht="48" customHeight="1" thickBot="1">
      <c r="A115" s="45">
        <v>109</v>
      </c>
      <c r="B115" s="47" t="s">
        <v>213</v>
      </c>
      <c r="C115" s="47" t="s">
        <v>312</v>
      </c>
      <c r="D115" s="59"/>
      <c r="E115" s="59"/>
      <c r="F115" s="47" t="s">
        <v>316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6" ht="30" customHeight="1" thickBot="1">
      <c r="A116" s="92" t="s">
        <v>375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100">
        <f>SUM(I7:I115)</f>
        <v>0</v>
      </c>
      <c r="L116" s="100"/>
      <c r="O116" s="29"/>
    </row>
    <row r="117" spans="1:16" ht="30" customHeight="1" thickBot="1">
      <c r="A117" s="92" t="s">
        <v>0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100">
        <f>SUM(J7:J115)</f>
        <v>0</v>
      </c>
      <c r="L117" s="100"/>
    </row>
    <row r="118" spans="1:16" ht="30" customHeight="1" thickBot="1">
      <c r="A118" s="92" t="s">
        <v>376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100">
        <f>SUM(K7:K115)</f>
        <v>0</v>
      </c>
      <c r="L118" s="100"/>
    </row>
    <row r="119" spans="1:16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97" t="s">
        <v>716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97" t="s">
        <v>717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1"/>
      <c r="L122" s="29"/>
      <c r="N122" s="1"/>
      <c r="O122" s="29"/>
      <c r="P122" s="1"/>
    </row>
    <row r="123" spans="1:16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6" s="13" customFormat="1" ht="15.75">
      <c r="A124" s="98" t="s">
        <v>718</v>
      </c>
      <c r="B124" s="98"/>
      <c r="C124" s="98"/>
      <c r="D124" s="98"/>
      <c r="E124" s="98"/>
      <c r="F124" s="98"/>
      <c r="G124" s="98"/>
      <c r="H124" s="98"/>
      <c r="I124" s="98"/>
      <c r="J124" s="98"/>
      <c r="L124" s="31"/>
      <c r="M124" s="31"/>
      <c r="O124" s="31"/>
    </row>
    <row r="125" spans="1:16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6" s="13" customFormat="1" ht="15.75" customHeight="1">
      <c r="A126" s="14"/>
      <c r="B126" s="37"/>
      <c r="C126" s="15"/>
      <c r="D126" s="15"/>
      <c r="E126" s="90" t="s">
        <v>50</v>
      </c>
      <c r="F126" s="90"/>
      <c r="G126" s="90"/>
      <c r="H126" s="90"/>
      <c r="I126" s="90"/>
      <c r="J126" s="90"/>
      <c r="L126" s="31"/>
      <c r="M126" s="31"/>
      <c r="O126" s="31"/>
    </row>
    <row r="127" spans="1:16" s="13" customFormat="1" ht="15.75">
      <c r="A127" s="14"/>
      <c r="B127" s="37"/>
      <c r="C127" s="14"/>
      <c r="D127" s="96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6" s="13" customFormat="1" ht="15.75">
      <c r="A128" s="14"/>
      <c r="B128" s="37"/>
      <c r="C128" s="14"/>
      <c r="D128" s="96"/>
      <c r="E128" s="32" t="s">
        <v>711</v>
      </c>
      <c r="F128" s="91" t="s">
        <v>1</v>
      </c>
      <c r="G128" s="91"/>
      <c r="H128" s="91"/>
      <c r="I128" s="91"/>
      <c r="J128" s="91"/>
      <c r="L128" s="31"/>
      <c r="M128" s="31"/>
      <c r="O128" s="31"/>
    </row>
  </sheetData>
  <sheetProtection deleteColumns="0" deleteRows="0"/>
  <dataConsolidate/>
  <mergeCells count="14">
    <mergeCell ref="E126:J126"/>
    <mergeCell ref="D127:D128"/>
    <mergeCell ref="F128:J128"/>
    <mergeCell ref="A118:J118"/>
    <mergeCell ref="K118:L118"/>
    <mergeCell ref="A120:J120"/>
    <mergeCell ref="A122:J122"/>
    <mergeCell ref="A124:J124"/>
    <mergeCell ref="A1:K2"/>
    <mergeCell ref="A4:K4"/>
    <mergeCell ref="A116:J116"/>
    <mergeCell ref="K116:L116"/>
    <mergeCell ref="A117:J117"/>
    <mergeCell ref="K117:L117"/>
  </mergeCells>
  <hyperlinks>
    <hyperlink ref="C106" r:id="rId1" display="http://www.sigmaaldrich.com/catalog/product/sigma/t3253"/>
  </hyperlinks>
  <pageMargins left="0.25" right="0.25" top="0.75" bottom="0.75" header="0.3" footer="0.3"/>
  <pageSetup paperSize="8" scale="80" orientation="landscape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showWhiteSpace="0" zoomScale="72" zoomScaleNormal="72" zoomScalePageLayoutView="75" workbookViewId="0">
      <selection activeCell="G49" sqref="G4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140625" style="36" customWidth="1"/>
    <col min="4" max="4" width="46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140625" style="11" customWidth="1"/>
    <col min="12" max="12" width="6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768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380</v>
      </c>
      <c r="C7" s="47" t="s">
        <v>435</v>
      </c>
      <c r="D7" s="59"/>
      <c r="E7" s="59"/>
      <c r="F7" s="47" t="s">
        <v>331</v>
      </c>
      <c r="G7" s="47">
        <v>1</v>
      </c>
      <c r="H7" s="48"/>
      <c r="I7" s="49">
        <f t="shared" ref="I7:I30" si="0">G7*H7</f>
        <v>0</v>
      </c>
      <c r="J7" s="49">
        <f t="shared" ref="J7:J30" si="1">I7*L7</f>
        <v>0</v>
      </c>
      <c r="K7" s="49">
        <f t="shared" ref="K7:K3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381</v>
      </c>
      <c r="C8" s="47" t="s">
        <v>436</v>
      </c>
      <c r="D8" s="59"/>
      <c r="E8" s="59"/>
      <c r="F8" s="47" t="s">
        <v>352</v>
      </c>
      <c r="G8" s="47">
        <v>2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47" t="s">
        <v>382</v>
      </c>
      <c r="C9" s="47" t="s">
        <v>437</v>
      </c>
      <c r="D9" s="59"/>
      <c r="E9" s="59"/>
      <c r="F9" s="47" t="s">
        <v>412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383</v>
      </c>
      <c r="C10" s="51" t="s">
        <v>438</v>
      </c>
      <c r="D10" s="59"/>
      <c r="E10" s="59"/>
      <c r="F10" s="51" t="s">
        <v>316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384</v>
      </c>
      <c r="C11" s="47" t="s">
        <v>439</v>
      </c>
      <c r="D11" s="59"/>
      <c r="E11" s="59"/>
      <c r="F11" s="47" t="s">
        <v>413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56.25" customHeight="1" thickBot="1">
      <c r="A12" s="45">
        <v>6</v>
      </c>
      <c r="B12" s="47" t="s">
        <v>385</v>
      </c>
      <c r="C12" s="47" t="s">
        <v>440</v>
      </c>
      <c r="D12" s="59"/>
      <c r="E12" s="59"/>
      <c r="F12" s="47" t="s">
        <v>414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59.25" customHeight="1" thickBot="1">
      <c r="A13" s="45">
        <v>7</v>
      </c>
      <c r="B13" s="47" t="s">
        <v>386</v>
      </c>
      <c r="C13" s="47" t="s">
        <v>441</v>
      </c>
      <c r="D13" s="59"/>
      <c r="E13" s="59"/>
      <c r="F13" s="47" t="s">
        <v>415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387</v>
      </c>
      <c r="C14" s="47" t="s">
        <v>442</v>
      </c>
      <c r="D14" s="59"/>
      <c r="E14" s="59"/>
      <c r="F14" s="47" t="s">
        <v>344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390</v>
      </c>
      <c r="C15" s="47" t="s">
        <v>445</v>
      </c>
      <c r="D15" s="59"/>
      <c r="E15" s="59"/>
      <c r="F15" s="47" t="s">
        <v>344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s="29" customFormat="1" ht="48" customHeight="1" thickBot="1">
      <c r="A16" s="45">
        <v>10</v>
      </c>
      <c r="B16" s="47" t="s">
        <v>397</v>
      </c>
      <c r="C16" s="47">
        <v>4374966</v>
      </c>
      <c r="D16" s="59"/>
      <c r="E16" s="59"/>
      <c r="F16" s="47" t="s">
        <v>423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5" s="29" customFormat="1" ht="48" customHeight="1" thickBot="1">
      <c r="A17" s="45">
        <v>11</v>
      </c>
      <c r="B17" s="47" t="s">
        <v>398</v>
      </c>
      <c r="C17" s="47">
        <v>4368814</v>
      </c>
      <c r="D17" s="59"/>
      <c r="E17" s="59"/>
      <c r="F17" s="47" t="s">
        <v>423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5" s="29" customFormat="1" ht="48" customHeight="1" thickBot="1">
      <c r="A18" s="45">
        <v>12</v>
      </c>
      <c r="B18" s="47" t="s">
        <v>399</v>
      </c>
      <c r="C18" s="47" t="s">
        <v>452</v>
      </c>
      <c r="D18" s="59"/>
      <c r="E18" s="59"/>
      <c r="F18" s="47" t="s">
        <v>424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5" s="29" customFormat="1" ht="56.25" customHeight="1" thickBot="1">
      <c r="A19" s="45">
        <v>13</v>
      </c>
      <c r="B19" s="47" t="s">
        <v>400</v>
      </c>
      <c r="C19" s="47">
        <v>13778030</v>
      </c>
      <c r="D19" s="59"/>
      <c r="E19" s="59"/>
      <c r="F19" s="47" t="s">
        <v>425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5" s="29" customFormat="1" ht="48" customHeight="1" thickBot="1">
      <c r="A20" s="45">
        <v>14</v>
      </c>
      <c r="B20" s="47" t="s">
        <v>401</v>
      </c>
      <c r="C20" s="47" t="s">
        <v>453</v>
      </c>
      <c r="D20" s="59"/>
      <c r="E20" s="59"/>
      <c r="F20" s="47" t="s">
        <v>426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5" s="29" customFormat="1" ht="48" customHeight="1" thickBot="1">
      <c r="A21" s="45">
        <v>15</v>
      </c>
      <c r="B21" s="67" t="s">
        <v>402</v>
      </c>
      <c r="C21" s="67">
        <v>129115</v>
      </c>
      <c r="D21" s="59"/>
      <c r="E21" s="59"/>
      <c r="F21" s="67" t="s">
        <v>427</v>
      </c>
      <c r="G21" s="6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5" s="29" customFormat="1" ht="48" customHeight="1" thickBot="1">
      <c r="A22" s="45">
        <v>16</v>
      </c>
      <c r="B22" s="47" t="s">
        <v>403</v>
      </c>
      <c r="C22" s="47" t="s">
        <v>454</v>
      </c>
      <c r="D22" s="59"/>
      <c r="E22" s="59"/>
      <c r="F22" s="47" t="s">
        <v>331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s="29" customFormat="1" ht="54.75" customHeight="1" thickBot="1">
      <c r="A23" s="45">
        <v>17</v>
      </c>
      <c r="B23" s="68" t="s">
        <v>404</v>
      </c>
      <c r="C23" s="68">
        <v>4368702</v>
      </c>
      <c r="D23" s="59"/>
      <c r="E23" s="59"/>
      <c r="F23" s="67" t="s">
        <v>428</v>
      </c>
      <c r="G23" s="67">
        <v>2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</row>
    <row r="24" spans="1:15" s="29" customFormat="1" ht="48" customHeight="1" thickBot="1">
      <c r="A24" s="45">
        <v>18</v>
      </c>
      <c r="B24" s="47" t="s">
        <v>405</v>
      </c>
      <c r="C24" s="47">
        <v>4367659</v>
      </c>
      <c r="D24" s="59"/>
      <c r="E24" s="59"/>
      <c r="F24" s="47" t="s">
        <v>429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406</v>
      </c>
      <c r="C25" s="47" t="s">
        <v>455</v>
      </c>
      <c r="D25" s="59"/>
      <c r="E25" s="59"/>
      <c r="F25" s="47" t="s">
        <v>430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67" t="s">
        <v>407</v>
      </c>
      <c r="C26" s="67" t="s">
        <v>456</v>
      </c>
      <c r="D26" s="59"/>
      <c r="E26" s="59"/>
      <c r="F26" s="67" t="s">
        <v>431</v>
      </c>
      <c r="G26" s="67">
        <v>2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408</v>
      </c>
      <c r="C27" s="47" t="s">
        <v>457</v>
      </c>
      <c r="D27" s="59"/>
      <c r="E27" s="59"/>
      <c r="F27" s="47" t="s">
        <v>432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409</v>
      </c>
      <c r="C28" s="47">
        <v>4304437</v>
      </c>
      <c r="D28" s="59"/>
      <c r="E28" s="59"/>
      <c r="F28" s="47" t="s">
        <v>433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51" t="s">
        <v>410</v>
      </c>
      <c r="C29" s="51" t="s">
        <v>458</v>
      </c>
      <c r="D29" s="85"/>
      <c r="E29" s="59"/>
      <c r="F29" s="47" t="s">
        <v>331</v>
      </c>
      <c r="G29" s="51">
        <v>2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ht="46.5" customHeight="1" thickBot="1">
      <c r="A30" s="45">
        <v>24</v>
      </c>
      <c r="B30" s="47" t="s">
        <v>411</v>
      </c>
      <c r="C30" s="47" t="s">
        <v>459</v>
      </c>
      <c r="D30" s="59"/>
      <c r="E30" s="59"/>
      <c r="F30" s="47" t="s">
        <v>434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  <c r="O30" s="29"/>
    </row>
    <row r="31" spans="1:15" ht="30" customHeight="1" thickBot="1">
      <c r="A31" s="92" t="s">
        <v>378</v>
      </c>
      <c r="B31" s="92"/>
      <c r="C31" s="92"/>
      <c r="D31" s="92"/>
      <c r="E31" s="92"/>
      <c r="F31" s="92"/>
      <c r="G31" s="92"/>
      <c r="H31" s="92"/>
      <c r="I31" s="92"/>
      <c r="J31" s="92"/>
      <c r="K31" s="100">
        <f>SUM(I7:I30)</f>
        <v>0</v>
      </c>
      <c r="L31" s="100"/>
      <c r="O31" s="29"/>
    </row>
    <row r="32" spans="1:15" ht="30" customHeight="1" thickBot="1">
      <c r="A32" s="92" t="s">
        <v>0</v>
      </c>
      <c r="B32" s="92"/>
      <c r="C32" s="92"/>
      <c r="D32" s="92"/>
      <c r="E32" s="92"/>
      <c r="F32" s="92"/>
      <c r="G32" s="92"/>
      <c r="H32" s="92"/>
      <c r="I32" s="92"/>
      <c r="J32" s="92"/>
      <c r="K32" s="100">
        <f>SUM(J7:J30)</f>
        <v>0</v>
      </c>
      <c r="L32" s="100"/>
    </row>
    <row r="33" spans="1:16" ht="30" customHeight="1" thickBot="1">
      <c r="A33" s="92" t="s">
        <v>379</v>
      </c>
      <c r="B33" s="92"/>
      <c r="C33" s="92"/>
      <c r="D33" s="92"/>
      <c r="E33" s="92"/>
      <c r="F33" s="92"/>
      <c r="G33" s="92"/>
      <c r="H33" s="92"/>
      <c r="I33" s="92"/>
      <c r="J33" s="92"/>
      <c r="K33" s="100">
        <f>SUM(K7:K30)</f>
        <v>0</v>
      </c>
      <c r="L33" s="100"/>
    </row>
    <row r="34" spans="1:16" ht="15" customHeight="1">
      <c r="A34" s="22"/>
      <c r="B34" s="34"/>
      <c r="C34" s="34"/>
      <c r="D34" s="22"/>
      <c r="E34" s="22"/>
      <c r="F34" s="22"/>
      <c r="G34" s="22"/>
      <c r="H34" s="22"/>
      <c r="I34" s="22"/>
      <c r="J34" s="23"/>
      <c r="K34" s="23"/>
    </row>
    <row r="35" spans="1:16" ht="30" customHeight="1">
      <c r="A35" s="97" t="s">
        <v>719</v>
      </c>
      <c r="B35" s="97"/>
      <c r="C35" s="97"/>
      <c r="D35" s="97"/>
      <c r="E35" s="97"/>
      <c r="F35" s="97"/>
      <c r="G35" s="97"/>
      <c r="H35" s="97"/>
      <c r="I35" s="97"/>
      <c r="J35" s="97"/>
      <c r="K35" s="1"/>
      <c r="L35" s="29"/>
      <c r="N35" s="1"/>
      <c r="O35" s="29"/>
      <c r="P35" s="1"/>
    </row>
    <row r="36" spans="1:16" ht="1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1"/>
      <c r="L36" s="29"/>
      <c r="N36" s="1"/>
      <c r="O36" s="29"/>
      <c r="P36" s="1"/>
    </row>
    <row r="37" spans="1:16" ht="30" customHeight="1">
      <c r="A37" s="97" t="s">
        <v>720</v>
      </c>
      <c r="B37" s="97"/>
      <c r="C37" s="97"/>
      <c r="D37" s="97"/>
      <c r="E37" s="97"/>
      <c r="F37" s="97"/>
      <c r="G37" s="97"/>
      <c r="H37" s="97"/>
      <c r="I37" s="97"/>
      <c r="J37" s="97"/>
      <c r="K37" s="1"/>
      <c r="L37" s="29"/>
      <c r="N37" s="1"/>
      <c r="O37" s="29"/>
      <c r="P37" s="1"/>
    </row>
    <row r="38" spans="1:16">
      <c r="A38" s="5"/>
      <c r="B38" s="66"/>
      <c r="C38" s="3"/>
      <c r="D38" s="3"/>
      <c r="E38" s="7"/>
      <c r="F38" s="8"/>
      <c r="G38" s="11"/>
      <c r="K38" s="1"/>
      <c r="L38" s="29"/>
      <c r="N38" s="1"/>
      <c r="O38" s="29"/>
      <c r="P38" s="1"/>
    </row>
    <row r="39" spans="1:16" s="13" customFormat="1" ht="15.75">
      <c r="A39" s="98" t="s">
        <v>721</v>
      </c>
      <c r="B39" s="98"/>
      <c r="C39" s="98"/>
      <c r="D39" s="98"/>
      <c r="E39" s="98"/>
      <c r="F39" s="98"/>
      <c r="G39" s="98"/>
      <c r="H39" s="98"/>
      <c r="I39" s="98"/>
      <c r="J39" s="98"/>
      <c r="L39" s="31"/>
      <c r="M39" s="31"/>
      <c r="O39" s="31"/>
    </row>
    <row r="40" spans="1:16" s="13" customFormat="1" ht="15.75">
      <c r="A40" s="80"/>
      <c r="B40" s="80"/>
      <c r="C40" s="80"/>
      <c r="D40" s="80"/>
      <c r="E40" s="80"/>
      <c r="F40" s="80"/>
      <c r="G40" s="80"/>
      <c r="H40" s="80"/>
      <c r="I40" s="80"/>
      <c r="J40" s="80"/>
      <c r="L40" s="31"/>
      <c r="M40" s="31"/>
      <c r="O40" s="31"/>
    </row>
    <row r="41" spans="1:16" s="13" customFormat="1" ht="15.75" customHeight="1">
      <c r="A41" s="14"/>
      <c r="B41" s="37"/>
      <c r="C41" s="15"/>
      <c r="D41" s="15"/>
      <c r="E41" s="90" t="s">
        <v>50</v>
      </c>
      <c r="F41" s="90"/>
      <c r="G41" s="90"/>
      <c r="H41" s="90"/>
      <c r="I41" s="90"/>
      <c r="J41" s="90"/>
      <c r="L41" s="31"/>
      <c r="M41" s="31"/>
      <c r="O41" s="31"/>
    </row>
    <row r="42" spans="1:16" s="13" customFormat="1" ht="15.75">
      <c r="A42" s="14"/>
      <c r="B42" s="37"/>
      <c r="C42" s="14"/>
      <c r="D42" s="96"/>
      <c r="E42" s="32"/>
      <c r="F42" s="32"/>
      <c r="G42" s="32"/>
      <c r="H42" s="32"/>
      <c r="I42" s="32"/>
      <c r="J42" s="32"/>
      <c r="L42" s="31"/>
      <c r="M42" s="31"/>
      <c r="O42" s="31"/>
    </row>
    <row r="43" spans="1:16" s="13" customFormat="1" ht="15.75">
      <c r="A43" s="14"/>
      <c r="B43" s="37"/>
      <c r="C43" s="14"/>
      <c r="D43" s="96"/>
      <c r="E43" s="32" t="s">
        <v>711</v>
      </c>
      <c r="F43" s="91" t="s">
        <v>1</v>
      </c>
      <c r="G43" s="91"/>
      <c r="H43" s="91"/>
      <c r="I43" s="91"/>
      <c r="J43" s="91"/>
      <c r="L43" s="31"/>
      <c r="M43" s="31"/>
      <c r="O43" s="31"/>
    </row>
  </sheetData>
  <sheetProtection deleteColumns="0" deleteRows="0"/>
  <dataConsolidate/>
  <mergeCells count="14">
    <mergeCell ref="E41:J41"/>
    <mergeCell ref="D42:D43"/>
    <mergeCell ref="F43:J43"/>
    <mergeCell ref="A33:J33"/>
    <mergeCell ref="K33:L33"/>
    <mergeCell ref="A35:J35"/>
    <mergeCell ref="A37:J37"/>
    <mergeCell ref="A39:J39"/>
    <mergeCell ref="A1:K2"/>
    <mergeCell ref="A4:K4"/>
    <mergeCell ref="A31:J31"/>
    <mergeCell ref="K31:L31"/>
    <mergeCell ref="A32:J32"/>
    <mergeCell ref="K32:L3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WhiteSpace="0" zoomScale="80" zoomScaleNormal="80" zoomScalePageLayoutView="75" workbookViewId="0">
      <selection activeCell="D18" sqref="D18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85546875" style="36" customWidth="1"/>
    <col min="4" max="4" width="47.28515625" style="4" customWidth="1"/>
    <col min="5" max="5" width="27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28515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462</v>
      </c>
      <c r="C7" s="47">
        <v>23227</v>
      </c>
      <c r="D7" s="59"/>
      <c r="E7" s="59"/>
      <c r="F7" s="47" t="s">
        <v>344</v>
      </c>
      <c r="G7" s="47">
        <v>1</v>
      </c>
      <c r="H7" s="48"/>
      <c r="I7" s="49">
        <f>G7*H7</f>
        <v>0</v>
      </c>
      <c r="J7" s="49">
        <f t="shared" ref="J7:J18" si="0">I7*L7</f>
        <v>0</v>
      </c>
      <c r="K7" s="49">
        <f t="shared" ref="K7:K18" si="1">SUM(I7,J7)</f>
        <v>0</v>
      </c>
      <c r="L7" s="50">
        <v>0.2</v>
      </c>
      <c r="O7" s="29"/>
    </row>
    <row r="8" spans="1:16" ht="49.5" customHeight="1" thickBot="1">
      <c r="A8" s="45">
        <v>2</v>
      </c>
      <c r="B8" s="47" t="s">
        <v>463</v>
      </c>
      <c r="C8" s="47">
        <v>34095</v>
      </c>
      <c r="D8" s="59"/>
      <c r="E8" s="59"/>
      <c r="F8" s="47" t="s">
        <v>331</v>
      </c>
      <c r="G8" s="47">
        <v>1</v>
      </c>
      <c r="H8" s="48"/>
      <c r="I8" s="49">
        <f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40.5" customHeight="1" thickBot="1">
      <c r="A9" s="45">
        <v>3</v>
      </c>
      <c r="B9" s="47" t="s">
        <v>464</v>
      </c>
      <c r="C9" s="47">
        <v>88802</v>
      </c>
      <c r="D9" s="59"/>
      <c r="E9" s="59"/>
      <c r="F9" s="47" t="s">
        <v>467</v>
      </c>
      <c r="G9" s="47">
        <v>1</v>
      </c>
      <c r="H9" s="48"/>
      <c r="I9" s="49">
        <f>G9*H9</f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465</v>
      </c>
      <c r="C10" s="47" t="s">
        <v>466</v>
      </c>
      <c r="D10" s="59"/>
      <c r="E10" s="59"/>
      <c r="F10" s="47" t="s">
        <v>469</v>
      </c>
      <c r="G10" s="47">
        <v>1</v>
      </c>
      <c r="H10" s="48"/>
      <c r="I10" s="49">
        <f>G10*H10</f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6.5" customHeight="1" thickBot="1">
      <c r="A11" s="45">
        <v>5</v>
      </c>
      <c r="B11" s="47" t="s">
        <v>388</v>
      </c>
      <c r="C11" s="47" t="s">
        <v>443</v>
      </c>
      <c r="D11" s="59"/>
      <c r="E11" s="59"/>
      <c r="F11" s="47" t="s">
        <v>416</v>
      </c>
      <c r="G11" s="47">
        <v>1</v>
      </c>
      <c r="H11" s="48"/>
      <c r="I11" s="49">
        <f t="shared" ref="I11:I18" si="2">G11*H11</f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9.5" customHeight="1" thickBot="1">
      <c r="A12" s="45">
        <v>6</v>
      </c>
      <c r="B12" s="47" t="s">
        <v>389</v>
      </c>
      <c r="C12" s="47" t="s">
        <v>444</v>
      </c>
      <c r="D12" s="59"/>
      <c r="E12" s="59"/>
      <c r="F12" s="47" t="s">
        <v>417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0.5" customHeight="1" thickBot="1">
      <c r="A13" s="45">
        <v>7</v>
      </c>
      <c r="B13" s="47" t="s">
        <v>391</v>
      </c>
      <c r="C13" s="47" t="s">
        <v>446</v>
      </c>
      <c r="D13" s="59"/>
      <c r="E13" s="59"/>
      <c r="F13" s="47" t="s">
        <v>418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392</v>
      </c>
      <c r="C14" s="47" t="s">
        <v>447</v>
      </c>
      <c r="D14" s="59"/>
      <c r="E14" s="59"/>
      <c r="F14" s="47" t="s">
        <v>418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6.5" customHeight="1" thickBot="1">
      <c r="A15" s="45">
        <v>9</v>
      </c>
      <c r="B15" s="47" t="s">
        <v>393</v>
      </c>
      <c r="C15" s="47" t="s">
        <v>448</v>
      </c>
      <c r="D15" s="59"/>
      <c r="E15" s="59"/>
      <c r="F15" s="47" t="s">
        <v>419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9.5" customHeight="1" thickBot="1">
      <c r="A16" s="45">
        <v>10</v>
      </c>
      <c r="B16" s="47" t="s">
        <v>394</v>
      </c>
      <c r="C16" s="47" t="s">
        <v>449</v>
      </c>
      <c r="D16" s="59"/>
      <c r="E16" s="59"/>
      <c r="F16" s="47" t="s">
        <v>420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40.5" customHeight="1" thickBot="1">
      <c r="A17" s="45">
        <v>11</v>
      </c>
      <c r="B17" s="47" t="s">
        <v>395</v>
      </c>
      <c r="C17" s="47" t="s">
        <v>450</v>
      </c>
      <c r="D17" s="59"/>
      <c r="E17" s="59"/>
      <c r="F17" s="47" t="s">
        <v>421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6" ht="48" customHeight="1" thickBot="1">
      <c r="A18" s="45">
        <v>12</v>
      </c>
      <c r="B18" s="47" t="s">
        <v>396</v>
      </c>
      <c r="C18" s="47" t="s">
        <v>451</v>
      </c>
      <c r="D18" s="59"/>
      <c r="E18" s="59"/>
      <c r="F18" s="47" t="s">
        <v>422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6" ht="30" customHeight="1" thickBot="1">
      <c r="A19" s="92" t="s">
        <v>460</v>
      </c>
      <c r="B19" s="92"/>
      <c r="C19" s="92"/>
      <c r="D19" s="92"/>
      <c r="E19" s="92"/>
      <c r="F19" s="92"/>
      <c r="G19" s="92"/>
      <c r="H19" s="92"/>
      <c r="I19" s="92"/>
      <c r="J19" s="92"/>
      <c r="K19" s="100">
        <f>SUM(I15:I18)</f>
        <v>0</v>
      </c>
      <c r="L19" s="100"/>
      <c r="O19" s="29"/>
    </row>
    <row r="20" spans="1:16" ht="30" customHeight="1" thickBot="1">
      <c r="A20" s="92" t="s">
        <v>0</v>
      </c>
      <c r="B20" s="92"/>
      <c r="C20" s="92"/>
      <c r="D20" s="92"/>
      <c r="E20" s="92"/>
      <c r="F20" s="92"/>
      <c r="G20" s="92"/>
      <c r="H20" s="92"/>
      <c r="I20" s="92"/>
      <c r="J20" s="92"/>
      <c r="K20" s="100">
        <f>SUM(J15:J18)</f>
        <v>0</v>
      </c>
      <c r="L20" s="100"/>
    </row>
    <row r="21" spans="1:16" ht="30" customHeight="1" thickBot="1">
      <c r="A21" s="92" t="s">
        <v>461</v>
      </c>
      <c r="B21" s="92"/>
      <c r="C21" s="92"/>
      <c r="D21" s="92"/>
      <c r="E21" s="92"/>
      <c r="F21" s="92"/>
      <c r="G21" s="92"/>
      <c r="H21" s="92"/>
      <c r="I21" s="92"/>
      <c r="J21" s="92"/>
      <c r="K21" s="100">
        <f>SUM(K15:K18)</f>
        <v>0</v>
      </c>
      <c r="L21" s="100"/>
    </row>
    <row r="22" spans="1:16" ht="15" customHeight="1">
      <c r="A22" s="22"/>
      <c r="B22" s="34"/>
      <c r="C22" s="34"/>
      <c r="D22" s="22"/>
      <c r="E22" s="22"/>
      <c r="F22" s="22"/>
      <c r="G22" s="22"/>
      <c r="H22" s="22"/>
      <c r="I22" s="22"/>
      <c r="J22" s="23"/>
      <c r="K22" s="23"/>
    </row>
    <row r="23" spans="1:16" ht="30" customHeight="1">
      <c r="A23" s="97" t="s">
        <v>722</v>
      </c>
      <c r="B23" s="97"/>
      <c r="C23" s="97"/>
      <c r="D23" s="97"/>
      <c r="E23" s="97"/>
      <c r="F23" s="97"/>
      <c r="G23" s="97"/>
      <c r="H23" s="97"/>
      <c r="I23" s="97"/>
      <c r="J23" s="97"/>
      <c r="K23" s="1"/>
      <c r="L23" s="29"/>
      <c r="N23" s="1"/>
      <c r="O23" s="29"/>
      <c r="P23" s="1"/>
    </row>
    <row r="24" spans="1:16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29"/>
      <c r="N24" s="1"/>
      <c r="O24" s="29"/>
      <c r="P24" s="1"/>
    </row>
    <row r="25" spans="1:16" ht="30" customHeight="1">
      <c r="A25" s="97" t="s">
        <v>723</v>
      </c>
      <c r="B25" s="97"/>
      <c r="C25" s="97"/>
      <c r="D25" s="97"/>
      <c r="E25" s="97"/>
      <c r="F25" s="97"/>
      <c r="G25" s="97"/>
      <c r="H25" s="97"/>
      <c r="I25" s="97"/>
      <c r="J25" s="97"/>
      <c r="K25" s="1"/>
      <c r="L25" s="29"/>
      <c r="N25" s="1"/>
      <c r="O25" s="29"/>
      <c r="P25" s="1"/>
    </row>
    <row r="26" spans="1:16">
      <c r="A26" s="5"/>
      <c r="B26" s="66"/>
      <c r="C26" s="3"/>
      <c r="D26" s="3"/>
      <c r="E26" s="7"/>
      <c r="F26" s="8"/>
      <c r="G26" s="11"/>
      <c r="K26" s="1"/>
      <c r="L26" s="29"/>
      <c r="N26" s="1"/>
      <c r="O26" s="29"/>
      <c r="P26" s="1"/>
    </row>
    <row r="27" spans="1:16" s="13" customFormat="1" ht="15.75">
      <c r="A27" s="98" t="s">
        <v>724</v>
      </c>
      <c r="B27" s="98"/>
      <c r="C27" s="98"/>
      <c r="D27" s="98"/>
      <c r="E27" s="98"/>
      <c r="F27" s="98"/>
      <c r="G27" s="98"/>
      <c r="H27" s="98"/>
      <c r="I27" s="98"/>
      <c r="J27" s="98"/>
      <c r="L27" s="31"/>
      <c r="M27" s="31"/>
      <c r="O27" s="31"/>
    </row>
    <row r="28" spans="1:16" s="13" customFormat="1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L28" s="31"/>
      <c r="M28" s="31"/>
      <c r="O28" s="31"/>
    </row>
    <row r="29" spans="1:16" s="13" customFormat="1" ht="15.75" customHeight="1">
      <c r="A29" s="14"/>
      <c r="B29" s="37"/>
      <c r="C29" s="15"/>
      <c r="D29" s="15"/>
      <c r="E29" s="90" t="s">
        <v>50</v>
      </c>
      <c r="F29" s="90"/>
      <c r="G29" s="90"/>
      <c r="H29" s="90"/>
      <c r="I29" s="90"/>
      <c r="J29" s="90"/>
      <c r="L29" s="31"/>
      <c r="M29" s="31"/>
      <c r="O29" s="31"/>
    </row>
    <row r="30" spans="1:16" s="13" customFormat="1" ht="15.75">
      <c r="A30" s="14"/>
      <c r="B30" s="37"/>
      <c r="C30" s="14"/>
      <c r="D30" s="96"/>
      <c r="E30" s="32"/>
      <c r="F30" s="32"/>
      <c r="G30" s="32"/>
      <c r="H30" s="32"/>
      <c r="I30" s="32"/>
      <c r="J30" s="32"/>
      <c r="L30" s="31"/>
      <c r="M30" s="31"/>
      <c r="O30" s="31"/>
    </row>
    <row r="31" spans="1:16" s="13" customFormat="1" ht="15.75">
      <c r="A31" s="14"/>
      <c r="B31" s="37"/>
      <c r="C31" s="14"/>
      <c r="D31" s="96"/>
      <c r="E31" s="32" t="s">
        <v>711</v>
      </c>
      <c r="F31" s="91" t="s">
        <v>1</v>
      </c>
      <c r="G31" s="91"/>
      <c r="H31" s="91"/>
      <c r="I31" s="91"/>
      <c r="J31" s="91"/>
      <c r="L31" s="31"/>
      <c r="M31" s="31"/>
      <c r="O31" s="31"/>
    </row>
  </sheetData>
  <sheetProtection deleteColumns="0" deleteRows="0"/>
  <dataConsolidate/>
  <mergeCells count="14">
    <mergeCell ref="E29:J29"/>
    <mergeCell ref="D30:D31"/>
    <mergeCell ref="F31:J31"/>
    <mergeCell ref="A21:J21"/>
    <mergeCell ref="K21:L21"/>
    <mergeCell ref="A23:J23"/>
    <mergeCell ref="A25:J25"/>
    <mergeCell ref="A27:J27"/>
    <mergeCell ref="A1:K2"/>
    <mergeCell ref="A4:K4"/>
    <mergeCell ref="A19:J19"/>
    <mergeCell ref="K19:L19"/>
    <mergeCell ref="A20:J20"/>
    <mergeCell ref="K20:L2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showWhiteSpace="0" zoomScale="80" zoomScaleNormal="80" zoomScalePageLayoutView="75" workbookViewId="0">
      <selection activeCell="A39" sqref="A39:IV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5703125" style="36" customWidth="1"/>
    <col min="4" max="4" width="47.85546875" style="4" customWidth="1"/>
    <col min="5" max="5" width="28.71093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472</v>
      </c>
      <c r="C7" s="47">
        <v>6908.1</v>
      </c>
      <c r="D7" s="59"/>
      <c r="E7" s="59"/>
      <c r="F7" s="47" t="s">
        <v>315</v>
      </c>
      <c r="G7" s="47">
        <v>6</v>
      </c>
      <c r="H7" s="48"/>
      <c r="I7" s="49">
        <f>G7*H7</f>
        <v>0</v>
      </c>
      <c r="J7" s="49">
        <f t="shared" ref="J7:J34" si="0">I7*L7</f>
        <v>0</v>
      </c>
      <c r="K7" s="49">
        <f t="shared" ref="K7:K34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473</v>
      </c>
      <c r="C8" s="47">
        <v>4227.3</v>
      </c>
      <c r="D8" s="59"/>
      <c r="E8" s="59"/>
      <c r="F8" s="47" t="s">
        <v>331</v>
      </c>
      <c r="G8" s="47">
        <v>3</v>
      </c>
      <c r="H8" s="48"/>
      <c r="I8" s="49">
        <f t="shared" ref="I8:I34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474</v>
      </c>
      <c r="C9" s="47">
        <v>246.2</v>
      </c>
      <c r="D9" s="59"/>
      <c r="E9" s="59"/>
      <c r="F9" s="47" t="s">
        <v>512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475</v>
      </c>
      <c r="C10" s="47" t="s">
        <v>500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89.25" customHeight="1" thickBot="1">
      <c r="A11" s="45">
        <v>5</v>
      </c>
      <c r="B11" s="47" t="s">
        <v>476</v>
      </c>
      <c r="C11" s="47" t="s">
        <v>501</v>
      </c>
      <c r="D11" s="59"/>
      <c r="E11" s="59"/>
      <c r="F11" s="47" t="s">
        <v>322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477</v>
      </c>
      <c r="C12" s="47">
        <v>4156.1000000000004</v>
      </c>
      <c r="D12" s="59"/>
      <c r="E12" s="59"/>
      <c r="F12" s="47" t="s">
        <v>512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56.25" customHeight="1" thickBot="1">
      <c r="A13" s="45">
        <v>7</v>
      </c>
      <c r="B13" s="47" t="s">
        <v>478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47" t="s">
        <v>479</v>
      </c>
      <c r="C14" s="47">
        <v>6843.1</v>
      </c>
      <c r="D14" s="59"/>
      <c r="E14" s="59"/>
      <c r="F14" s="47" t="s">
        <v>513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480</v>
      </c>
      <c r="C15" s="47">
        <v>3484.1</v>
      </c>
      <c r="D15" s="59"/>
      <c r="E15" s="59"/>
      <c r="F15" s="47" t="s">
        <v>322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77.25" customHeight="1" thickBot="1">
      <c r="A16" s="45">
        <v>10</v>
      </c>
      <c r="B16" s="71" t="s">
        <v>481</v>
      </c>
      <c r="C16" s="71">
        <v>2218.1</v>
      </c>
      <c r="D16" s="59"/>
      <c r="E16" s="59"/>
      <c r="F16" s="71" t="s">
        <v>514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482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483</v>
      </c>
      <c r="C18" s="47">
        <v>3187.1</v>
      </c>
      <c r="D18" s="59"/>
      <c r="E18" s="59"/>
      <c r="F18" s="47" t="s">
        <v>515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484</v>
      </c>
      <c r="C19" s="47" t="s">
        <v>502</v>
      </c>
      <c r="D19" s="59"/>
      <c r="E19" s="59"/>
      <c r="F19" s="47" t="s">
        <v>329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485</v>
      </c>
      <c r="C20" s="47" t="s">
        <v>503</v>
      </c>
      <c r="D20" s="59"/>
      <c r="E20" s="59"/>
      <c r="F20" s="47" t="s">
        <v>516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486</v>
      </c>
      <c r="C21" s="47" t="s">
        <v>504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487</v>
      </c>
      <c r="C22" s="47" t="s">
        <v>505</v>
      </c>
      <c r="D22" s="59"/>
      <c r="E22" s="59"/>
      <c r="F22" s="47" t="s">
        <v>347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488</v>
      </c>
      <c r="C23" s="47" t="s">
        <v>506</v>
      </c>
      <c r="D23" s="59"/>
      <c r="E23" s="59"/>
      <c r="F23" s="47" t="s">
        <v>347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489</v>
      </c>
      <c r="C24" s="47">
        <v>7322.1</v>
      </c>
      <c r="D24" s="59"/>
      <c r="E24" s="59"/>
      <c r="F24" s="47" t="s">
        <v>515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490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5" s="29" customFormat="1" ht="48" customHeight="1" thickBot="1">
      <c r="A26" s="45">
        <v>20</v>
      </c>
      <c r="B26" s="47" t="s">
        <v>491</v>
      </c>
      <c r="C26" s="47" t="s">
        <v>507</v>
      </c>
      <c r="D26" s="59"/>
      <c r="E26" s="59"/>
      <c r="F26" s="47" t="s">
        <v>517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5" s="29" customFormat="1" ht="72.75" customHeight="1" thickBot="1">
      <c r="A27" s="45">
        <v>21</v>
      </c>
      <c r="B27" s="47" t="s">
        <v>492</v>
      </c>
      <c r="C27" s="47" t="s">
        <v>508</v>
      </c>
      <c r="D27" s="59"/>
      <c r="E27" s="59"/>
      <c r="F27" s="47" t="s">
        <v>518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493</v>
      </c>
      <c r="C28" s="47" t="s">
        <v>509</v>
      </c>
      <c r="D28" s="59"/>
      <c r="E28" s="59"/>
      <c r="F28" s="47" t="s">
        <v>519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494</v>
      </c>
      <c r="C29" s="47">
        <v>8472.1</v>
      </c>
      <c r="D29" s="59"/>
      <c r="E29" s="59"/>
      <c r="F29" s="47" t="s">
        <v>520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495</v>
      </c>
      <c r="C30" s="47">
        <v>2326.1</v>
      </c>
      <c r="D30" s="59"/>
      <c r="E30" s="59"/>
      <c r="F30" s="47" t="s">
        <v>348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496</v>
      </c>
      <c r="C31" s="47">
        <v>4503.1000000000004</v>
      </c>
      <c r="D31" s="59"/>
      <c r="E31" s="59"/>
      <c r="F31" s="47" t="s">
        <v>322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5" s="29" customFormat="1" ht="48" customHeight="1" thickBot="1">
      <c r="A32" s="45">
        <v>26</v>
      </c>
      <c r="B32" s="71" t="s">
        <v>497</v>
      </c>
      <c r="C32" s="71" t="s">
        <v>510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6" s="29" customFormat="1" ht="48" customHeight="1" thickBot="1">
      <c r="A33" s="45">
        <v>27</v>
      </c>
      <c r="B33" s="47" t="s">
        <v>498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54.75" customHeight="1" thickBot="1">
      <c r="A34" s="45">
        <v>28</v>
      </c>
      <c r="B34" s="47" t="s">
        <v>499</v>
      </c>
      <c r="C34" s="47">
        <v>3051.3</v>
      </c>
      <c r="D34" s="59"/>
      <c r="E34" s="59"/>
      <c r="F34" s="47" t="s">
        <v>521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ht="30" customHeight="1" thickBot="1">
      <c r="A35" s="92" t="s">
        <v>470</v>
      </c>
      <c r="B35" s="92"/>
      <c r="C35" s="92"/>
      <c r="D35" s="92"/>
      <c r="E35" s="92"/>
      <c r="F35" s="92"/>
      <c r="G35" s="92"/>
      <c r="H35" s="92"/>
      <c r="I35" s="92"/>
      <c r="J35" s="92"/>
      <c r="K35" s="100">
        <f>SUM(I7:I34)</f>
        <v>0</v>
      </c>
      <c r="L35" s="100"/>
      <c r="O35" s="29"/>
    </row>
    <row r="36" spans="1:16" ht="30" customHeight="1" thickBot="1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100">
        <f>SUM(J7:J34)</f>
        <v>0</v>
      </c>
      <c r="L36" s="100"/>
    </row>
    <row r="37" spans="1:16" ht="30" customHeight="1" thickBot="1">
      <c r="A37" s="92" t="s">
        <v>471</v>
      </c>
      <c r="B37" s="92"/>
      <c r="C37" s="92"/>
      <c r="D37" s="92"/>
      <c r="E37" s="92"/>
      <c r="F37" s="92"/>
      <c r="G37" s="92"/>
      <c r="H37" s="92"/>
      <c r="I37" s="92"/>
      <c r="J37" s="92"/>
      <c r="K37" s="100">
        <f>SUM(K7:K34)</f>
        <v>0</v>
      </c>
      <c r="L37" s="100"/>
    </row>
    <row r="38" spans="1:16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97" t="s">
        <v>725</v>
      </c>
      <c r="B39" s="97"/>
      <c r="C39" s="97"/>
      <c r="D39" s="97"/>
      <c r="E39" s="97"/>
      <c r="F39" s="97"/>
      <c r="G39" s="97"/>
      <c r="H39" s="97"/>
      <c r="I39" s="97"/>
      <c r="J39" s="97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97" t="s">
        <v>726</v>
      </c>
      <c r="B41" s="97"/>
      <c r="C41" s="97"/>
      <c r="D41" s="97"/>
      <c r="E41" s="97"/>
      <c r="F41" s="97"/>
      <c r="G41" s="97"/>
      <c r="H41" s="97"/>
      <c r="I41" s="97"/>
      <c r="J41" s="97"/>
      <c r="K41" s="1"/>
      <c r="L41" s="29"/>
      <c r="N41" s="1"/>
      <c r="O41" s="29"/>
      <c r="P41" s="1"/>
    </row>
    <row r="42" spans="1:16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6" s="13" customFormat="1" ht="15.75">
      <c r="A43" s="98" t="s">
        <v>727</v>
      </c>
      <c r="B43" s="98"/>
      <c r="C43" s="98"/>
      <c r="D43" s="98"/>
      <c r="E43" s="98"/>
      <c r="F43" s="98"/>
      <c r="G43" s="98"/>
      <c r="H43" s="98"/>
      <c r="I43" s="98"/>
      <c r="J43" s="98"/>
      <c r="L43" s="31"/>
      <c r="M43" s="31"/>
      <c r="O43" s="31"/>
    </row>
    <row r="44" spans="1:16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6" s="13" customFormat="1" ht="15.75" customHeight="1">
      <c r="A45" s="14"/>
      <c r="B45" s="37"/>
      <c r="C45" s="15"/>
      <c r="D45" s="15"/>
      <c r="E45" s="90" t="s">
        <v>50</v>
      </c>
      <c r="F45" s="90"/>
      <c r="G45" s="90"/>
      <c r="H45" s="90"/>
      <c r="I45" s="90"/>
      <c r="J45" s="90"/>
      <c r="L45" s="31"/>
      <c r="M45" s="31"/>
      <c r="O45" s="31"/>
    </row>
    <row r="46" spans="1:16" s="13" customFormat="1" ht="15.75">
      <c r="A46" s="14"/>
      <c r="B46" s="37"/>
      <c r="C46" s="14"/>
      <c r="D46" s="96"/>
      <c r="E46" s="32"/>
      <c r="F46" s="32"/>
      <c r="G46" s="32"/>
      <c r="H46" s="32"/>
      <c r="I46" s="32"/>
      <c r="J46" s="32"/>
      <c r="L46" s="31"/>
      <c r="M46" s="31"/>
      <c r="O46" s="31"/>
    </row>
    <row r="47" spans="1:16" s="13" customFormat="1" ht="15.75">
      <c r="A47" s="14"/>
      <c r="B47" s="37"/>
      <c r="C47" s="14"/>
      <c r="D47" s="96"/>
      <c r="E47" s="32" t="s">
        <v>711</v>
      </c>
      <c r="F47" s="91" t="s">
        <v>1</v>
      </c>
      <c r="G47" s="91"/>
      <c r="H47" s="91"/>
      <c r="I47" s="91"/>
      <c r="J47" s="91"/>
      <c r="L47" s="31"/>
      <c r="M47" s="31"/>
      <c r="O47" s="31"/>
    </row>
  </sheetData>
  <sheetProtection deleteColumns="0" deleteRows="0"/>
  <dataConsolidate/>
  <mergeCells count="14">
    <mergeCell ref="E45:J45"/>
    <mergeCell ref="D46:D47"/>
    <mergeCell ref="F47:J47"/>
    <mergeCell ref="A37:J37"/>
    <mergeCell ref="K37:L37"/>
    <mergeCell ref="A39:J39"/>
    <mergeCell ref="A41:J41"/>
    <mergeCell ref="A43:J43"/>
    <mergeCell ref="A1:K2"/>
    <mergeCell ref="A4:K4"/>
    <mergeCell ref="A35:J35"/>
    <mergeCell ref="K35:L35"/>
    <mergeCell ref="A36:J36"/>
    <mergeCell ref="K36:L3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WhiteSpace="0" zoomScale="80" zoomScaleNormal="80" zoomScalePageLayoutView="75" workbookViewId="0">
      <selection activeCell="H25" sqref="H25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8.42578125" style="4" customWidth="1"/>
    <col min="5" max="5" width="30.855468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528</v>
      </c>
      <c r="C7" s="47" t="s">
        <v>532</v>
      </c>
      <c r="D7" s="59"/>
      <c r="E7" s="59"/>
      <c r="F7" s="47" t="s">
        <v>707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5.1" customHeight="1" thickBot="1">
      <c r="A8" s="45">
        <v>2</v>
      </c>
      <c r="B8" s="56" t="s">
        <v>529</v>
      </c>
      <c r="C8" s="47" t="s">
        <v>533</v>
      </c>
      <c r="D8" s="59"/>
      <c r="E8" s="59"/>
      <c r="F8" s="47" t="s">
        <v>707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530</v>
      </c>
      <c r="C9" s="47" t="s">
        <v>534</v>
      </c>
      <c r="D9" s="59"/>
      <c r="E9" s="59"/>
      <c r="F9" s="47" t="s">
        <v>707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531</v>
      </c>
      <c r="C10" s="47" t="s">
        <v>535</v>
      </c>
      <c r="D10" s="59"/>
      <c r="E10" s="59"/>
      <c r="F10" s="47" t="s">
        <v>707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6" ht="30" customHeight="1" thickBot="1">
      <c r="A11" s="92" t="s">
        <v>526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SUM(I7:I10)</f>
        <v>0</v>
      </c>
      <c r="L11" s="100"/>
      <c r="O11" s="29"/>
    </row>
    <row r="12" spans="1:16" ht="30" customHeight="1" thickBot="1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100">
        <f>SUM(J7:J10)</f>
        <v>0</v>
      </c>
      <c r="L12" s="100"/>
    </row>
    <row r="13" spans="1:16" ht="30" customHeight="1" thickBot="1">
      <c r="A13" s="92" t="s">
        <v>527</v>
      </c>
      <c r="B13" s="92"/>
      <c r="C13" s="92"/>
      <c r="D13" s="92"/>
      <c r="E13" s="92"/>
      <c r="F13" s="92"/>
      <c r="G13" s="92"/>
      <c r="H13" s="92"/>
      <c r="I13" s="92"/>
      <c r="J13" s="92"/>
      <c r="K13" s="100">
        <f>SUM(K7:K10)</f>
        <v>0</v>
      </c>
      <c r="L13" s="100"/>
    </row>
    <row r="14" spans="1:16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97" t="s">
        <v>728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97" t="s">
        <v>729</v>
      </c>
      <c r="B17" s="97"/>
      <c r="C17" s="97"/>
      <c r="D17" s="97"/>
      <c r="E17" s="97"/>
      <c r="F17" s="97"/>
      <c r="G17" s="97"/>
      <c r="H17" s="97"/>
      <c r="I17" s="97"/>
      <c r="J17" s="97"/>
      <c r="K17" s="1"/>
      <c r="L17" s="29"/>
      <c r="N17" s="1"/>
      <c r="O17" s="29"/>
      <c r="P17" s="1"/>
    </row>
    <row r="18" spans="1:16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6" s="13" customFormat="1" ht="15.75">
      <c r="A19" s="98" t="s">
        <v>730</v>
      </c>
      <c r="B19" s="98"/>
      <c r="C19" s="98"/>
      <c r="D19" s="98"/>
      <c r="E19" s="98"/>
      <c r="F19" s="98"/>
      <c r="G19" s="98"/>
      <c r="H19" s="98"/>
      <c r="I19" s="98"/>
      <c r="J19" s="98"/>
      <c r="L19" s="31"/>
      <c r="M19" s="31"/>
      <c r="O19" s="31"/>
    </row>
    <row r="20" spans="1:16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6" s="13" customFormat="1" ht="15.75" customHeight="1">
      <c r="A21" s="14"/>
      <c r="B21" s="37"/>
      <c r="C21" s="15"/>
      <c r="D21" s="15"/>
      <c r="E21" s="90" t="s">
        <v>50</v>
      </c>
      <c r="F21" s="90"/>
      <c r="G21" s="90"/>
      <c r="H21" s="90"/>
      <c r="I21" s="90"/>
      <c r="J21" s="90"/>
      <c r="L21" s="31"/>
      <c r="M21" s="31"/>
      <c r="O21" s="31"/>
    </row>
    <row r="22" spans="1:16" s="13" customFormat="1" ht="15.75">
      <c r="A22" s="14"/>
      <c r="B22" s="37"/>
      <c r="C22" s="14"/>
      <c r="D22" s="96"/>
      <c r="E22" s="32"/>
      <c r="F22" s="32"/>
      <c r="G22" s="32"/>
      <c r="H22" s="32"/>
      <c r="I22" s="32"/>
      <c r="J22" s="32"/>
      <c r="L22" s="31"/>
      <c r="M22" s="31"/>
      <c r="O22" s="31"/>
    </row>
    <row r="23" spans="1:16" s="13" customFormat="1" ht="15.75">
      <c r="A23" s="14"/>
      <c r="B23" s="37"/>
      <c r="C23" s="14"/>
      <c r="D23" s="96"/>
      <c r="E23" s="32" t="s">
        <v>711</v>
      </c>
      <c r="F23" s="91" t="s">
        <v>1</v>
      </c>
      <c r="G23" s="91"/>
      <c r="H23" s="91"/>
      <c r="I23" s="91"/>
      <c r="J23" s="91"/>
      <c r="L23" s="31"/>
      <c r="M23" s="31"/>
      <c r="O23" s="31"/>
    </row>
  </sheetData>
  <sheetProtection deleteColumns="0" deleteRows="0"/>
  <dataConsolidate/>
  <mergeCells count="14">
    <mergeCell ref="E21:J21"/>
    <mergeCell ref="D22:D23"/>
    <mergeCell ref="F23:J23"/>
    <mergeCell ref="A13:J13"/>
    <mergeCell ref="K13:L13"/>
    <mergeCell ref="A15:J15"/>
    <mergeCell ref="A17:J17"/>
    <mergeCell ref="A19:J19"/>
    <mergeCell ref="A1:K2"/>
    <mergeCell ref="A4:K4"/>
    <mergeCell ref="A11:J11"/>
    <mergeCell ref="K11:L11"/>
    <mergeCell ref="A12:J12"/>
    <mergeCell ref="K12:L1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WhiteSpace="0" zoomScale="79" zoomScaleNormal="79" zoomScalePageLayoutView="75" workbookViewId="0">
      <selection activeCell="E47" sqref="E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1.5703125" style="11" customWidth="1"/>
    <col min="12" max="12" width="8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612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511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5" t="s">
        <v>538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 t="shared" ref="I7:I31" si="0">G7*H7</f>
        <v>0</v>
      </c>
      <c r="J7" s="49">
        <f t="shared" ref="J7" si="1">I7*L7</f>
        <v>0</v>
      </c>
      <c r="K7" s="49">
        <f t="shared" ref="K7" si="2">SUM(I7,J7)</f>
        <v>0</v>
      </c>
      <c r="L7" s="50">
        <v>0.2</v>
      </c>
      <c r="O7" s="29"/>
    </row>
    <row r="8" spans="1:16" ht="56.25" customHeight="1" thickBot="1">
      <c r="A8" s="45">
        <f>A7+1</f>
        <v>2</v>
      </c>
      <c r="B8" s="55" t="s">
        <v>547</v>
      </c>
      <c r="C8" s="47">
        <v>14052</v>
      </c>
      <c r="D8" s="59"/>
      <c r="E8" s="59"/>
      <c r="F8" s="47" t="s">
        <v>610</v>
      </c>
      <c r="G8" s="47">
        <v>1</v>
      </c>
      <c r="H8" s="48"/>
      <c r="I8" s="49">
        <f t="shared" si="0"/>
        <v>0</v>
      </c>
      <c r="J8" s="49">
        <f t="shared" ref="J8:J31" si="3">I8*L8</f>
        <v>0</v>
      </c>
      <c r="K8" s="49">
        <f t="shared" ref="K8:K31" si="4">SUM(I8,J8)</f>
        <v>0</v>
      </c>
      <c r="L8" s="50">
        <v>0.2</v>
      </c>
      <c r="O8" s="29"/>
    </row>
    <row r="9" spans="1:16" ht="48" customHeight="1" thickBot="1">
      <c r="A9" s="45">
        <f>A8+1</f>
        <v>3</v>
      </c>
      <c r="B9" s="55" t="s">
        <v>551</v>
      </c>
      <c r="C9" s="47"/>
      <c r="D9" s="59"/>
      <c r="E9" s="59"/>
      <c r="F9" s="47" t="s">
        <v>324</v>
      </c>
      <c r="G9" s="47">
        <v>1</v>
      </c>
      <c r="H9" s="48"/>
      <c r="I9" s="49">
        <f t="shared" si="0"/>
        <v>0</v>
      </c>
      <c r="J9" s="49">
        <f t="shared" si="3"/>
        <v>0</v>
      </c>
      <c r="K9" s="49">
        <f t="shared" si="4"/>
        <v>0</v>
      </c>
      <c r="L9" s="50">
        <v>0.2</v>
      </c>
      <c r="O9" s="29"/>
    </row>
    <row r="10" spans="1:16" ht="48" customHeight="1" thickBot="1">
      <c r="A10" s="45">
        <f t="shared" ref="A10:A31" si="5">A9+1</f>
        <v>4</v>
      </c>
      <c r="B10" s="55" t="s">
        <v>553</v>
      </c>
      <c r="C10" s="47"/>
      <c r="D10" s="59"/>
      <c r="E10" s="59"/>
      <c r="F10" s="47" t="s">
        <v>38</v>
      </c>
      <c r="G10" s="47">
        <v>2</v>
      </c>
      <c r="H10" s="48"/>
      <c r="I10" s="49">
        <f t="shared" si="0"/>
        <v>0</v>
      </c>
      <c r="J10" s="49">
        <f t="shared" si="3"/>
        <v>0</v>
      </c>
      <c r="K10" s="49">
        <f t="shared" si="4"/>
        <v>0</v>
      </c>
      <c r="L10" s="50">
        <v>0.2</v>
      </c>
      <c r="O10" s="29"/>
    </row>
    <row r="11" spans="1:16" ht="48" customHeight="1" thickBot="1">
      <c r="A11" s="45">
        <f t="shared" si="5"/>
        <v>5</v>
      </c>
      <c r="B11" s="55" t="s">
        <v>554</v>
      </c>
      <c r="C11" s="47"/>
      <c r="D11" s="59"/>
      <c r="E11" s="59"/>
      <c r="F11" s="47" t="s">
        <v>38</v>
      </c>
      <c r="G11" s="47">
        <v>1</v>
      </c>
      <c r="H11" s="48"/>
      <c r="I11" s="49">
        <f t="shared" si="0"/>
        <v>0</v>
      </c>
      <c r="J11" s="49">
        <f t="shared" si="3"/>
        <v>0</v>
      </c>
      <c r="K11" s="49">
        <f t="shared" si="4"/>
        <v>0</v>
      </c>
      <c r="L11" s="50">
        <v>0.2</v>
      </c>
      <c r="O11" s="29"/>
    </row>
    <row r="12" spans="1:16" ht="48" customHeight="1" thickBot="1">
      <c r="A12" s="45">
        <f t="shared" si="5"/>
        <v>6</v>
      </c>
      <c r="B12" s="55" t="s">
        <v>556</v>
      </c>
      <c r="C12" s="47"/>
      <c r="D12" s="59"/>
      <c r="E12" s="59"/>
      <c r="F12" s="47" t="s">
        <v>45</v>
      </c>
      <c r="G12" s="47">
        <v>1</v>
      </c>
      <c r="H12" s="48"/>
      <c r="I12" s="49">
        <f t="shared" si="0"/>
        <v>0</v>
      </c>
      <c r="J12" s="49">
        <f t="shared" si="3"/>
        <v>0</v>
      </c>
      <c r="K12" s="49">
        <f t="shared" si="4"/>
        <v>0</v>
      </c>
      <c r="L12" s="50">
        <v>0.2</v>
      </c>
      <c r="O12" s="29"/>
    </row>
    <row r="13" spans="1:16" ht="48" customHeight="1" thickBot="1">
      <c r="A13" s="45">
        <f t="shared" si="5"/>
        <v>7</v>
      </c>
      <c r="B13" s="55" t="s">
        <v>561</v>
      </c>
      <c r="C13" s="47"/>
      <c r="D13" s="59"/>
      <c r="E13" s="59"/>
      <c r="F13" s="47" t="s">
        <v>324</v>
      </c>
      <c r="G13" s="47">
        <v>1</v>
      </c>
      <c r="H13" s="48"/>
      <c r="I13" s="49">
        <f t="shared" si="0"/>
        <v>0</v>
      </c>
      <c r="J13" s="49">
        <f t="shared" si="3"/>
        <v>0</v>
      </c>
      <c r="K13" s="49">
        <f t="shared" si="4"/>
        <v>0</v>
      </c>
      <c r="L13" s="50">
        <v>0.2</v>
      </c>
      <c r="O13" s="29"/>
    </row>
    <row r="14" spans="1:16" ht="48" customHeight="1" thickBot="1">
      <c r="A14" s="45">
        <f t="shared" si="5"/>
        <v>8</v>
      </c>
      <c r="B14" s="55" t="s">
        <v>562</v>
      </c>
      <c r="C14" s="47"/>
      <c r="D14" s="59"/>
      <c r="E14" s="59"/>
      <c r="F14" s="47" t="s">
        <v>324</v>
      </c>
      <c r="G14" s="47">
        <v>1</v>
      </c>
      <c r="H14" s="48"/>
      <c r="I14" s="49">
        <f t="shared" si="0"/>
        <v>0</v>
      </c>
      <c r="J14" s="49">
        <f t="shared" si="3"/>
        <v>0</v>
      </c>
      <c r="K14" s="49">
        <f t="shared" si="4"/>
        <v>0</v>
      </c>
      <c r="L14" s="50">
        <v>0.2</v>
      </c>
      <c r="O14" s="29"/>
    </row>
    <row r="15" spans="1:16" ht="48" customHeight="1" thickBot="1">
      <c r="A15" s="45">
        <f t="shared" si="5"/>
        <v>9</v>
      </c>
      <c r="B15" s="55" t="s">
        <v>563</v>
      </c>
      <c r="C15" s="47"/>
      <c r="D15" s="59"/>
      <c r="E15" s="59"/>
      <c r="F15" s="47" t="s">
        <v>45</v>
      </c>
      <c r="G15" s="47">
        <v>1</v>
      </c>
      <c r="H15" s="48"/>
      <c r="I15" s="49">
        <f t="shared" si="0"/>
        <v>0</v>
      </c>
      <c r="J15" s="49">
        <f t="shared" si="3"/>
        <v>0</v>
      </c>
      <c r="K15" s="49">
        <f t="shared" si="4"/>
        <v>0</v>
      </c>
      <c r="L15" s="50">
        <v>0.2</v>
      </c>
      <c r="O15" s="29"/>
    </row>
    <row r="16" spans="1:16" s="29" customFormat="1" ht="48" customHeight="1" thickBot="1">
      <c r="A16" s="45">
        <f t="shared" si="5"/>
        <v>10</v>
      </c>
      <c r="B16" s="55" t="s">
        <v>565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0"/>
        <v>0</v>
      </c>
      <c r="J16" s="49">
        <f t="shared" si="3"/>
        <v>0</v>
      </c>
      <c r="K16" s="49">
        <f t="shared" si="4"/>
        <v>0</v>
      </c>
      <c r="L16" s="50">
        <v>0.2</v>
      </c>
    </row>
    <row r="17" spans="1:16" s="29" customFormat="1" ht="48" customHeight="1" thickBot="1">
      <c r="A17" s="45">
        <f t="shared" si="5"/>
        <v>11</v>
      </c>
      <c r="B17" s="47" t="s">
        <v>566</v>
      </c>
      <c r="C17" s="47"/>
      <c r="D17" s="59"/>
      <c r="E17" s="59"/>
      <c r="F17" s="47" t="s">
        <v>42</v>
      </c>
      <c r="G17" s="47">
        <v>2</v>
      </c>
      <c r="H17" s="48"/>
      <c r="I17" s="49">
        <f t="shared" si="0"/>
        <v>0</v>
      </c>
      <c r="J17" s="49">
        <f t="shared" si="3"/>
        <v>0</v>
      </c>
      <c r="K17" s="49">
        <f t="shared" si="4"/>
        <v>0</v>
      </c>
      <c r="L17" s="50">
        <v>0.2</v>
      </c>
    </row>
    <row r="18" spans="1:16" s="29" customFormat="1" ht="48" customHeight="1" thickBot="1">
      <c r="A18" s="45">
        <f t="shared" si="5"/>
        <v>12</v>
      </c>
      <c r="B18" s="55" t="s">
        <v>571</v>
      </c>
      <c r="C18" s="47">
        <v>14110</v>
      </c>
      <c r="D18" s="59"/>
      <c r="E18" s="59"/>
      <c r="F18" s="47" t="s">
        <v>610</v>
      </c>
      <c r="G18" s="47">
        <v>1</v>
      </c>
      <c r="H18" s="48"/>
      <c r="I18" s="49">
        <f t="shared" si="0"/>
        <v>0</v>
      </c>
      <c r="J18" s="49">
        <f t="shared" si="3"/>
        <v>0</v>
      </c>
      <c r="K18" s="49">
        <f t="shared" si="4"/>
        <v>0</v>
      </c>
      <c r="L18" s="50">
        <v>0.2</v>
      </c>
    </row>
    <row r="19" spans="1:16" s="29" customFormat="1" ht="48" customHeight="1" thickBot="1">
      <c r="A19" s="45">
        <f t="shared" si="5"/>
        <v>13</v>
      </c>
      <c r="B19" s="55" t="s">
        <v>572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0"/>
        <v>0</v>
      </c>
      <c r="J19" s="49">
        <f t="shared" si="3"/>
        <v>0</v>
      </c>
      <c r="K19" s="49">
        <f t="shared" si="4"/>
        <v>0</v>
      </c>
      <c r="L19" s="50">
        <v>0.2</v>
      </c>
    </row>
    <row r="20" spans="1:16" s="29" customFormat="1" ht="48" customHeight="1" thickBot="1">
      <c r="A20" s="45">
        <f t="shared" si="5"/>
        <v>14</v>
      </c>
      <c r="B20" s="55" t="s">
        <v>573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0"/>
        <v>0</v>
      </c>
      <c r="J20" s="49">
        <f t="shared" si="3"/>
        <v>0</v>
      </c>
      <c r="K20" s="49">
        <f t="shared" si="4"/>
        <v>0</v>
      </c>
      <c r="L20" s="50">
        <v>0.2</v>
      </c>
    </row>
    <row r="21" spans="1:16" s="29" customFormat="1" ht="48" customHeight="1" thickBot="1">
      <c r="A21" s="45">
        <f t="shared" si="5"/>
        <v>15</v>
      </c>
      <c r="B21" s="55" t="s">
        <v>574</v>
      </c>
      <c r="C21" s="47"/>
      <c r="D21" s="59"/>
      <c r="E21" s="59"/>
      <c r="F21" s="47" t="s">
        <v>45</v>
      </c>
      <c r="G21" s="47">
        <v>1</v>
      </c>
      <c r="H21" s="48"/>
      <c r="I21" s="49">
        <f t="shared" si="0"/>
        <v>0</v>
      </c>
      <c r="J21" s="49">
        <f t="shared" si="3"/>
        <v>0</v>
      </c>
      <c r="K21" s="49">
        <f t="shared" si="4"/>
        <v>0</v>
      </c>
      <c r="L21" s="50">
        <v>0.2</v>
      </c>
    </row>
    <row r="22" spans="1:16" s="29" customFormat="1" ht="48" customHeight="1" thickBot="1">
      <c r="A22" s="45">
        <f t="shared" si="5"/>
        <v>16</v>
      </c>
      <c r="B22" s="55" t="s">
        <v>576</v>
      </c>
      <c r="C22" s="47"/>
      <c r="D22" s="59"/>
      <c r="E22" s="59"/>
      <c r="F22" s="47" t="s">
        <v>45</v>
      </c>
      <c r="G22" s="47">
        <v>1</v>
      </c>
      <c r="H22" s="48"/>
      <c r="I22" s="49">
        <f t="shared" si="0"/>
        <v>0</v>
      </c>
      <c r="J22" s="49">
        <f t="shared" si="3"/>
        <v>0</v>
      </c>
      <c r="K22" s="49">
        <f t="shared" si="4"/>
        <v>0</v>
      </c>
      <c r="L22" s="50">
        <v>0.2</v>
      </c>
    </row>
    <row r="23" spans="1:16" s="29" customFormat="1" ht="48" customHeight="1" thickBot="1">
      <c r="A23" s="45">
        <f t="shared" si="5"/>
        <v>17</v>
      </c>
      <c r="B23" s="55" t="s">
        <v>577</v>
      </c>
      <c r="C23" s="47"/>
      <c r="D23" s="59"/>
      <c r="E23" s="59"/>
      <c r="F23" s="47" t="s">
        <v>42</v>
      </c>
      <c r="G23" s="47">
        <v>1</v>
      </c>
      <c r="H23" s="48"/>
      <c r="I23" s="49">
        <f t="shared" si="0"/>
        <v>0</v>
      </c>
      <c r="J23" s="49">
        <f t="shared" si="3"/>
        <v>0</v>
      </c>
      <c r="K23" s="49">
        <f t="shared" si="4"/>
        <v>0</v>
      </c>
      <c r="L23" s="50">
        <v>0.2</v>
      </c>
    </row>
    <row r="24" spans="1:16" s="29" customFormat="1" ht="54.75" customHeight="1" thickBot="1">
      <c r="A24" s="45">
        <f t="shared" si="5"/>
        <v>18</v>
      </c>
      <c r="B24" s="55" t="s">
        <v>579</v>
      </c>
      <c r="C24" s="47">
        <v>14143</v>
      </c>
      <c r="D24" s="59"/>
      <c r="E24" s="59"/>
      <c r="F24" s="47" t="s">
        <v>45</v>
      </c>
      <c r="G24" s="47">
        <v>1</v>
      </c>
      <c r="H24" s="48"/>
      <c r="I24" s="49">
        <f t="shared" si="0"/>
        <v>0</v>
      </c>
      <c r="J24" s="49">
        <f t="shared" si="3"/>
        <v>0</v>
      </c>
      <c r="K24" s="49">
        <f t="shared" si="4"/>
        <v>0</v>
      </c>
      <c r="L24" s="50">
        <v>0.2</v>
      </c>
    </row>
    <row r="25" spans="1:16" s="29" customFormat="1" ht="48" customHeight="1" thickBot="1">
      <c r="A25" s="45">
        <f t="shared" si="5"/>
        <v>19</v>
      </c>
      <c r="B25" s="55" t="s">
        <v>581</v>
      </c>
      <c r="C25" s="47"/>
      <c r="D25" s="59"/>
      <c r="E25" s="59"/>
      <c r="F25" s="47" t="s">
        <v>324</v>
      </c>
      <c r="G25" s="47">
        <v>1</v>
      </c>
      <c r="H25" s="48"/>
      <c r="I25" s="49">
        <f t="shared" si="0"/>
        <v>0</v>
      </c>
      <c r="J25" s="49">
        <f t="shared" si="3"/>
        <v>0</v>
      </c>
      <c r="K25" s="49">
        <f t="shared" si="4"/>
        <v>0</v>
      </c>
      <c r="L25" s="50">
        <v>0.2</v>
      </c>
    </row>
    <row r="26" spans="1:16" s="29" customFormat="1" ht="48" customHeight="1" thickBot="1">
      <c r="A26" s="45">
        <f t="shared" si="5"/>
        <v>20</v>
      </c>
      <c r="B26" s="55" t="s">
        <v>587</v>
      </c>
      <c r="C26" s="47">
        <v>14168</v>
      </c>
      <c r="D26" s="59"/>
      <c r="E26" s="59"/>
      <c r="F26" s="47" t="s">
        <v>610</v>
      </c>
      <c r="G26" s="47">
        <v>1</v>
      </c>
      <c r="H26" s="48"/>
      <c r="I26" s="49">
        <f t="shared" si="0"/>
        <v>0</v>
      </c>
      <c r="J26" s="49">
        <f t="shared" si="3"/>
        <v>0</v>
      </c>
      <c r="K26" s="49">
        <f t="shared" si="4"/>
        <v>0</v>
      </c>
      <c r="L26" s="50">
        <v>0.2</v>
      </c>
    </row>
    <row r="27" spans="1:16" s="29" customFormat="1" ht="48" customHeight="1" thickBot="1">
      <c r="A27" s="45">
        <f t="shared" si="5"/>
        <v>21</v>
      </c>
      <c r="B27" s="55" t="s">
        <v>588</v>
      </c>
      <c r="C27" s="47"/>
      <c r="D27" s="59"/>
      <c r="E27" s="59"/>
      <c r="F27" s="47" t="s">
        <v>45</v>
      </c>
      <c r="G27" s="47">
        <v>1</v>
      </c>
      <c r="H27" s="48"/>
      <c r="I27" s="49">
        <f t="shared" si="0"/>
        <v>0</v>
      </c>
      <c r="J27" s="49">
        <f t="shared" si="3"/>
        <v>0</v>
      </c>
      <c r="K27" s="49">
        <f t="shared" si="4"/>
        <v>0</v>
      </c>
      <c r="L27" s="50">
        <v>0.2</v>
      </c>
    </row>
    <row r="28" spans="1:16" s="29" customFormat="1" ht="48" customHeight="1" thickBot="1">
      <c r="A28" s="45">
        <f t="shared" si="5"/>
        <v>22</v>
      </c>
      <c r="B28" s="55" t="s">
        <v>589</v>
      </c>
      <c r="C28" s="47"/>
      <c r="D28" s="59"/>
      <c r="E28" s="59"/>
      <c r="F28" s="47" t="s">
        <v>45</v>
      </c>
      <c r="G28" s="47">
        <v>1</v>
      </c>
      <c r="H28" s="48"/>
      <c r="I28" s="49">
        <f t="shared" si="0"/>
        <v>0</v>
      </c>
      <c r="J28" s="49">
        <f t="shared" si="3"/>
        <v>0</v>
      </c>
      <c r="K28" s="49">
        <f t="shared" si="4"/>
        <v>0</v>
      </c>
      <c r="L28" s="50">
        <v>0.2</v>
      </c>
    </row>
    <row r="29" spans="1:16" ht="46.5" customHeight="1" thickBot="1">
      <c r="A29" s="45">
        <f t="shared" si="5"/>
        <v>23</v>
      </c>
      <c r="B29" s="55" t="s">
        <v>590</v>
      </c>
      <c r="C29" s="47"/>
      <c r="D29" s="59"/>
      <c r="E29" s="59"/>
      <c r="F29" s="47" t="s">
        <v>45</v>
      </c>
      <c r="G29" s="47">
        <v>1</v>
      </c>
      <c r="H29" s="48"/>
      <c r="I29" s="49">
        <f t="shared" si="0"/>
        <v>0</v>
      </c>
      <c r="J29" s="49">
        <f t="shared" si="3"/>
        <v>0</v>
      </c>
      <c r="K29" s="49">
        <f t="shared" si="4"/>
        <v>0</v>
      </c>
      <c r="L29" s="50">
        <v>0.2</v>
      </c>
      <c r="O29" s="29"/>
    </row>
    <row r="30" spans="1:16" ht="35.1" customHeight="1" thickBot="1">
      <c r="A30" s="45">
        <f t="shared" si="5"/>
        <v>24</v>
      </c>
      <c r="B30" s="55" t="s">
        <v>591</v>
      </c>
      <c r="C30" s="47"/>
      <c r="D30" s="59"/>
      <c r="E30" s="59"/>
      <c r="F30" s="47" t="s">
        <v>45</v>
      </c>
      <c r="G30" s="47">
        <v>1</v>
      </c>
      <c r="H30" s="48"/>
      <c r="I30" s="49">
        <f t="shared" si="0"/>
        <v>0</v>
      </c>
      <c r="J30" s="49">
        <f t="shared" si="3"/>
        <v>0</v>
      </c>
      <c r="K30" s="49">
        <f t="shared" si="4"/>
        <v>0</v>
      </c>
      <c r="L30" s="50">
        <v>0.2</v>
      </c>
      <c r="O30" s="29"/>
    </row>
    <row r="31" spans="1:16" ht="35.1" customHeight="1" thickBot="1">
      <c r="A31" s="45">
        <f t="shared" si="5"/>
        <v>25</v>
      </c>
      <c r="B31" s="55" t="s">
        <v>592</v>
      </c>
      <c r="C31" s="47"/>
      <c r="D31" s="59"/>
      <c r="E31" s="59"/>
      <c r="F31" s="47" t="s">
        <v>324</v>
      </c>
      <c r="G31" s="47">
        <v>1</v>
      </c>
      <c r="H31" s="48"/>
      <c r="I31" s="49">
        <f t="shared" si="0"/>
        <v>0</v>
      </c>
      <c r="J31" s="49">
        <f t="shared" si="3"/>
        <v>0</v>
      </c>
      <c r="K31" s="49">
        <f t="shared" si="4"/>
        <v>0</v>
      </c>
      <c r="L31" s="50">
        <v>0.2</v>
      </c>
      <c r="O31" s="29"/>
    </row>
    <row r="32" spans="1:16" ht="30" customHeight="1" thickBot="1">
      <c r="A32" s="93" t="s">
        <v>536</v>
      </c>
      <c r="B32" s="101"/>
      <c r="C32" s="101"/>
      <c r="D32" s="101"/>
      <c r="E32" s="101"/>
      <c r="F32" s="101"/>
      <c r="G32" s="101"/>
      <c r="H32" s="101"/>
      <c r="I32" s="101"/>
      <c r="J32" s="102"/>
      <c r="K32" s="49">
        <f>SUM(I7:I31)</f>
        <v>0</v>
      </c>
      <c r="L32" s="49"/>
      <c r="P32" s="1"/>
    </row>
    <row r="33" spans="1:16" ht="15" customHeight="1" thickBot="1">
      <c r="A33" s="92" t="s">
        <v>0</v>
      </c>
      <c r="B33" s="92"/>
      <c r="C33" s="92"/>
      <c r="D33" s="92"/>
      <c r="E33" s="92"/>
      <c r="F33" s="92"/>
      <c r="G33" s="92"/>
      <c r="H33" s="92"/>
      <c r="I33" s="92"/>
      <c r="J33" s="92"/>
      <c r="K33" s="49">
        <f>SUM(J7:J31)</f>
        <v>0</v>
      </c>
    </row>
    <row r="34" spans="1:16" ht="30" customHeight="1" thickBot="1">
      <c r="A34" s="92" t="s">
        <v>537</v>
      </c>
      <c r="B34" s="92"/>
      <c r="C34" s="92"/>
      <c r="D34" s="92"/>
      <c r="E34" s="92"/>
      <c r="F34" s="92"/>
      <c r="G34" s="92"/>
      <c r="H34" s="92"/>
      <c r="I34" s="92"/>
      <c r="J34" s="92"/>
      <c r="K34" s="49">
        <f>SUM(K7:K31)</f>
        <v>0</v>
      </c>
      <c r="L34" s="29"/>
      <c r="N34" s="1"/>
      <c r="O34" s="29"/>
      <c r="P34" s="1"/>
    </row>
    <row r="35" spans="1:16" ht="15" customHeight="1">
      <c r="A35" s="22"/>
      <c r="B35" s="34"/>
      <c r="C35" s="34"/>
      <c r="D35" s="22"/>
      <c r="E35" s="22"/>
      <c r="F35" s="22"/>
      <c r="G35" s="22"/>
      <c r="H35" s="22"/>
      <c r="I35" s="22"/>
      <c r="J35" s="23"/>
      <c r="K35" s="23"/>
      <c r="L35" s="29"/>
      <c r="N35" s="1"/>
      <c r="O35" s="29"/>
      <c r="P35" s="1"/>
    </row>
    <row r="36" spans="1:16" ht="30" customHeight="1">
      <c r="A36" s="97" t="s">
        <v>731</v>
      </c>
      <c r="B36" s="97"/>
      <c r="C36" s="97"/>
      <c r="D36" s="97"/>
      <c r="E36" s="97"/>
      <c r="F36" s="97"/>
      <c r="G36" s="97"/>
      <c r="H36" s="97"/>
      <c r="I36" s="97"/>
      <c r="J36" s="97"/>
      <c r="K36" s="1"/>
      <c r="L36" s="29"/>
      <c r="N36" s="1"/>
      <c r="O36" s="29"/>
      <c r="P36" s="1"/>
    </row>
    <row r="37" spans="1:16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"/>
      <c r="L37" s="29"/>
      <c r="N37" s="1"/>
      <c r="O37" s="29"/>
      <c r="P37" s="1"/>
    </row>
    <row r="38" spans="1:16" s="13" customFormat="1" ht="15.75">
      <c r="A38" s="97" t="s">
        <v>732</v>
      </c>
      <c r="B38" s="97"/>
      <c r="C38" s="97"/>
      <c r="D38" s="97"/>
      <c r="E38" s="97"/>
      <c r="F38" s="97"/>
      <c r="G38" s="97"/>
      <c r="H38" s="97"/>
      <c r="I38" s="97"/>
      <c r="J38" s="97"/>
      <c r="K38" s="1"/>
      <c r="L38" s="31"/>
      <c r="M38" s="31"/>
      <c r="O38" s="31"/>
    </row>
    <row r="39" spans="1:16" s="13" customFormat="1" ht="15.75">
      <c r="A39" s="5"/>
      <c r="B39" s="66"/>
      <c r="C39" s="3"/>
      <c r="D39" s="3"/>
      <c r="E39" s="7"/>
      <c r="F39" s="8"/>
      <c r="G39" s="11"/>
      <c r="H39" s="11"/>
      <c r="I39" s="11"/>
      <c r="J39" s="11"/>
      <c r="K39" s="1"/>
      <c r="L39" s="31"/>
      <c r="M39" s="31"/>
      <c r="O39" s="31"/>
    </row>
    <row r="40" spans="1:16" s="13" customFormat="1" ht="15.75" customHeight="1">
      <c r="A40" s="98" t="s">
        <v>733</v>
      </c>
      <c r="B40" s="98"/>
      <c r="C40" s="98"/>
      <c r="D40" s="98"/>
      <c r="E40" s="98"/>
      <c r="F40" s="98"/>
      <c r="G40" s="98"/>
      <c r="H40" s="98"/>
      <c r="I40" s="98"/>
      <c r="J40" s="98"/>
      <c r="L40" s="31"/>
      <c r="M40" s="31"/>
      <c r="O40" s="31"/>
    </row>
    <row r="41" spans="1:16" s="13" customFormat="1" ht="15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31"/>
      <c r="M41" s="31"/>
      <c r="O41" s="31"/>
    </row>
    <row r="42" spans="1:16" s="13" customFormat="1" ht="15.75">
      <c r="A42" s="14"/>
      <c r="B42" s="37"/>
      <c r="C42" s="15"/>
      <c r="D42" s="15"/>
      <c r="E42" s="90" t="s">
        <v>50</v>
      </c>
      <c r="F42" s="90"/>
      <c r="G42" s="90"/>
      <c r="H42" s="90"/>
      <c r="I42" s="90"/>
      <c r="J42" s="90"/>
      <c r="L42" s="31"/>
      <c r="M42" s="31"/>
      <c r="O42" s="31"/>
    </row>
    <row r="43" spans="1:16" ht="15.75">
      <c r="A43" s="14"/>
      <c r="B43" s="37"/>
      <c r="C43" s="14"/>
      <c r="D43" s="96"/>
      <c r="E43" s="32"/>
      <c r="F43" s="32"/>
      <c r="G43" s="32"/>
      <c r="H43" s="32"/>
      <c r="I43" s="32"/>
      <c r="J43" s="32"/>
      <c r="K43" s="13"/>
    </row>
    <row r="44" spans="1:16" ht="15.75">
      <c r="A44" s="14"/>
      <c r="B44" s="37"/>
      <c r="C44" s="14"/>
      <c r="D44" s="96"/>
      <c r="E44" s="32" t="s">
        <v>711</v>
      </c>
      <c r="F44" s="91" t="s">
        <v>1</v>
      </c>
      <c r="G44" s="91"/>
      <c r="H44" s="91"/>
      <c r="I44" s="91"/>
      <c r="J44" s="91"/>
      <c r="K44" s="13"/>
    </row>
  </sheetData>
  <sheetProtection deleteColumns="0" deleteRows="0"/>
  <sortState ref="A8:Q47">
    <sortCondition ref="A8:A47"/>
  </sortState>
  <dataConsolidate/>
  <mergeCells count="11">
    <mergeCell ref="D43:D44"/>
    <mergeCell ref="F44:J44"/>
    <mergeCell ref="A34:J34"/>
    <mergeCell ref="A36:J36"/>
    <mergeCell ref="A38:J38"/>
    <mergeCell ref="A40:J40"/>
    <mergeCell ref="A1:K2"/>
    <mergeCell ref="A4:K4"/>
    <mergeCell ref="A32:J32"/>
    <mergeCell ref="A33:J33"/>
    <mergeCell ref="E42:J4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Uputstvo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partija 9</vt:lpstr>
      <vt:lpstr>partija 10</vt:lpstr>
      <vt:lpstr>partija 11</vt:lpstr>
      <vt:lpstr>partija 12</vt:lpstr>
      <vt:lpstr>partija 13</vt:lpstr>
      <vt:lpstr>partija 14</vt:lpstr>
      <vt:lpstr>partija 15</vt:lpstr>
      <vt:lpstr>partija 16</vt:lpstr>
      <vt:lpstr>partija 17</vt:lpstr>
      <vt:lpstr>partija 18</vt:lpstr>
      <vt:lpstr>partija 19</vt:lpstr>
      <vt:lpstr>partija 20</vt:lpstr>
      <vt:lpstr>partija 21</vt:lpstr>
      <vt:lpstr>'partija 1'!Print_Area</vt:lpstr>
      <vt:lpstr>'partija 10'!Print_Area</vt:lpstr>
      <vt:lpstr>'partija 11'!Print_Area</vt:lpstr>
      <vt:lpstr>'partija 12'!Print_Area</vt:lpstr>
      <vt:lpstr>'partija 13'!Print_Area</vt:lpstr>
      <vt:lpstr>'partija 14'!Print_Area</vt:lpstr>
      <vt:lpstr>'partija 15'!Print_Area</vt:lpstr>
      <vt:lpstr>'partija 16'!Print_Area</vt:lpstr>
      <vt:lpstr>'partija 17'!Print_Area</vt:lpstr>
      <vt:lpstr>'partija 18'!Print_Area</vt:lpstr>
      <vt:lpstr>'partija 19'!Print_Area</vt:lpstr>
      <vt:lpstr>'partija 2'!Print_Area</vt:lpstr>
      <vt:lpstr>'partija 20'!Print_Area</vt:lpstr>
      <vt:lpstr>'partija 21'!Print_Area</vt:lpstr>
      <vt:lpstr>'partija 3'!Print_Area</vt:lpstr>
      <vt:lpstr>'partija 4'!Print_Area</vt:lpstr>
      <vt:lpstr>'partija 5'!Print_Area</vt:lpstr>
      <vt:lpstr>'partija 6'!Print_Area</vt:lpstr>
      <vt:lpstr>'partija 7'!Print_Area</vt:lpstr>
      <vt:lpstr>'partija 8'!Print_Area</vt:lpstr>
      <vt:lpstr>'partija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Institut3</cp:lastModifiedBy>
  <cp:lastPrinted>2016-07-25T07:35:26Z</cp:lastPrinted>
  <dcterms:created xsi:type="dcterms:W3CDTF">2013-07-24T11:49:32Z</dcterms:created>
  <dcterms:modified xsi:type="dcterms:W3CDTF">2016-07-27T11:55:39Z</dcterms:modified>
</cp:coreProperties>
</file>