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tabRatio="762" firstSheet="7" activeTab="20"/>
  </bookViews>
  <sheets>
    <sheet name="Uputstvo" sheetId="1" r:id="rId1"/>
    <sheet name="partija 1" sheetId="2" r:id="rId2"/>
    <sheet name="partija 2" sheetId="3" r:id="rId3"/>
    <sheet name="partija 3" sheetId="4" r:id="rId4"/>
    <sheet name="partija 4" sheetId="5" r:id="rId5"/>
    <sheet name="partija 5" sheetId="6" r:id="rId6"/>
    <sheet name="partija 6" sheetId="7" r:id="rId7"/>
    <sheet name="partija 7" sheetId="8" r:id="rId8"/>
    <sheet name="partija 8" sheetId="9" r:id="rId9"/>
    <sheet name="partija 9" sheetId="10" r:id="rId10"/>
    <sheet name="partija 10" sheetId="11" r:id="rId11"/>
    <sheet name="partija 11" sheetId="12" r:id="rId12"/>
    <sheet name="partija 12" sheetId="13" r:id="rId13"/>
    <sheet name="partija 13" sheetId="14" r:id="rId14"/>
    <sheet name="partija 14" sheetId="15" r:id="rId15"/>
    <sheet name="partija 15" sheetId="16" r:id="rId16"/>
    <sheet name="partija 16" sheetId="17" r:id="rId17"/>
    <sheet name="partija 17" sheetId="18" r:id="rId18"/>
    <sheet name="partija 18" sheetId="19" r:id="rId19"/>
    <sheet name="partija 19" sheetId="20" r:id="rId20"/>
    <sheet name="partija 20" sheetId="21" r:id="rId21"/>
    <sheet name="partija 21" sheetId="22" r:id="rId22"/>
    <sheet name="partija 22" sheetId="23" r:id="rId23"/>
    <sheet name="partija 23" sheetId="24" r:id="rId24"/>
  </sheets>
  <definedNames>
    <definedName name="_xlnm.Print_Area" localSheetId="1">'partija 1'!$A$1:$M$126</definedName>
    <definedName name="_xlnm.Print_Area" localSheetId="10">'partija 10'!$A$1:$M$24</definedName>
    <definedName name="_xlnm.Print_Area" localSheetId="11">'partija 11'!$A$1:$M$25</definedName>
    <definedName name="_xlnm.Print_Area" localSheetId="12">'partija 12'!$A$1:$M$24</definedName>
    <definedName name="_xlnm.Print_Area" localSheetId="13">'partija 13'!$A$1:$M$58</definedName>
    <definedName name="_xlnm.Print_Area" localSheetId="14">'partija 14'!$A$1:$M$25</definedName>
    <definedName name="_xlnm.Print_Area" localSheetId="15">'partija 15'!$A$1:$M$52</definedName>
    <definedName name="_xlnm.Print_Area" localSheetId="16">'partija 16'!$A$1:$M$30</definedName>
    <definedName name="_xlnm.Print_Area" localSheetId="17">'partija 17'!$A$1:$M$30</definedName>
    <definedName name="_xlnm.Print_Area" localSheetId="18">'partija 18'!$A$1:$M$30</definedName>
    <definedName name="_xlnm.Print_Area" localSheetId="19">'partija 19'!$A$1:$M$61</definedName>
    <definedName name="_xlnm.Print_Area" localSheetId="2">'partija 2'!$A$1:$M$93</definedName>
    <definedName name="_xlnm.Print_Area" localSheetId="20">'partija 20'!$A$1:$M$48</definedName>
    <definedName name="_xlnm.Print_Area" localSheetId="21">'partija 21'!$A$1:$M$24</definedName>
    <definedName name="_xlnm.Print_Area" localSheetId="22">'partija 22'!$A$1:$M$22</definedName>
    <definedName name="_xlnm.Print_Area" localSheetId="23">'partija 23'!$A$1:$M$20</definedName>
    <definedName name="_xlnm.Print_Area" localSheetId="3">'partija 3'!$A$1:$M$36</definedName>
    <definedName name="_xlnm.Print_Area" localSheetId="4">'partija 4'!$A$1:$M$22</definedName>
    <definedName name="_xlnm.Print_Area" localSheetId="5">'partija 5'!$A$1:$M$30</definedName>
    <definedName name="_xlnm.Print_Area" localSheetId="6">'partija 6'!$A$1:$M$27</definedName>
    <definedName name="_xlnm.Print_Area" localSheetId="7">'partija 7'!$A$1:$M$45</definedName>
    <definedName name="_xlnm.Print_Area" localSheetId="8">'partija 8'!$A$1:$M$22</definedName>
    <definedName name="_xlnm.Print_Area" localSheetId="9">'partija 9'!$A$1:$M$24</definedName>
  </definedNames>
  <calcPr fullCalcOnLoad="1"/>
</workbook>
</file>

<file path=xl/sharedStrings.xml><?xml version="1.0" encoding="utf-8"?>
<sst xmlns="http://schemas.openxmlformats.org/spreadsheetml/2006/main" count="2008" uniqueCount="1086">
  <si>
    <t>IZNOS PDV-A</t>
  </si>
  <si>
    <t>_____________________________________________________</t>
  </si>
  <si>
    <t>I -Stavka</t>
  </si>
  <si>
    <t>II - Naziv dobra</t>
  </si>
  <si>
    <t>UKUPNA VREDNOST PONUDE ZA PARTIJU 1 BEZ PDV-A</t>
  </si>
  <si>
    <t>litar</t>
  </si>
  <si>
    <t>kg</t>
  </si>
  <si>
    <t>pak od 10g</t>
  </si>
  <si>
    <t>PRILOG B  KONKURSNE DOKUMENTACIJE ZA JAVNU NABAVKU HEMIKALIJA - OBRAZAC PONUDE SA STRUKTUROM CENE - OBRAZAC 1 TAČKA 5) - OPIS PREDMETA NABAVKE HEMIKALIJA, PO PARTIJAMA</t>
  </si>
  <si>
    <t>Ovlašćeno lice ponuđača:</t>
  </si>
  <si>
    <t>III - Šifra</t>
  </si>
  <si>
    <t>UKUPNA VREDNOST PONUDE ZA PARTIJU 2 BEZ PDV-A</t>
  </si>
  <si>
    <t>pak od 5g</t>
  </si>
  <si>
    <t>VITEK Gram negative bacteria  identification card VITEK 2 GN ID card Reference number 21341</t>
  </si>
  <si>
    <t>5 g</t>
  </si>
  <si>
    <t>10 g</t>
  </si>
  <si>
    <t>pak</t>
  </si>
  <si>
    <t>50 g</t>
  </si>
  <si>
    <t>pak od 100 mg</t>
  </si>
  <si>
    <t>10 mg</t>
  </si>
  <si>
    <t>kom</t>
  </si>
  <si>
    <t>UKUPNA VREDNOST PONUDE ZA PARTIJU 3 BEZ PDV-A</t>
  </si>
  <si>
    <t>UKUPNA VREDNOST PONUDE ZA PARTIJU 3 SA PDV-OM</t>
  </si>
  <si>
    <t>UKUPNA VREDNOST PONUDE ZA PARTIJU 4 BEZ PDV-A</t>
  </si>
  <si>
    <t>UKUPNA VREDNOST PONUDE ZA PARTIJU 4 SA PDV-OM</t>
  </si>
  <si>
    <t>kit</t>
  </si>
  <si>
    <t>UKUPNA VREDNOST PONUDE ZA PARTIJU 6 BEZ PDV-A</t>
  </si>
  <si>
    <t>UKUPNA VREDNOST PONUDE ZA PARTIJU 6 SA PDV-OM</t>
  </si>
  <si>
    <t>DAPI</t>
  </si>
  <si>
    <t>pak od 250mg</t>
  </si>
  <si>
    <t>pak od 10mg</t>
  </si>
  <si>
    <t>ml</t>
  </si>
  <si>
    <t>UKUPNA VREDNOST PONUDE ZA PARTIJU 7 BEZ PDV-A</t>
  </si>
  <si>
    <t>UKUPNA VREDNOST PONUDE ZA PARTIJU 7 SA PDV-OM</t>
  </si>
  <si>
    <t>cyclic AMP EIA kit 96 wells</t>
  </si>
  <si>
    <t>Estradiol EIA Kit 96 wells</t>
  </si>
  <si>
    <t>Testosterone EIA Kit 96 wells</t>
  </si>
  <si>
    <t>Progesterone EIA Kit 96 wells</t>
  </si>
  <si>
    <t>581001-96</t>
  </si>
  <si>
    <t>582251-96</t>
  </si>
  <si>
    <t>582701-96</t>
  </si>
  <si>
    <t>582601-96</t>
  </si>
  <si>
    <t>UKUPNA VREDNOST PONUDE ZA PARTIJU 8 BEZ PDV-A</t>
  </si>
  <si>
    <t>UKUPNA VREDNOST PONUDE ZA PARTIJU 8 SA PDV-OM</t>
  </si>
  <si>
    <t>AM-10</t>
  </si>
  <si>
    <t>CIP-5</t>
  </si>
  <si>
    <t>GN-10</t>
  </si>
  <si>
    <t>S-10</t>
  </si>
  <si>
    <t>UKUPNA VREDNOST PONUDE ZA PARTIJU 9 BEZ PDV-A</t>
  </si>
  <si>
    <t>UKUPNA VREDNOST PONUDE ZA PARTIJU 9 SA PDV-OM</t>
  </si>
  <si>
    <t>Imerziono ulje</t>
  </si>
  <si>
    <t>Sredstvo za čišćenje objektiva mikroskopa, Olympus ili Nikon</t>
  </si>
  <si>
    <t>Ulje za vakuum pumpu</t>
  </si>
  <si>
    <t>pak od 500ml</t>
  </si>
  <si>
    <t>pak od100ml</t>
  </si>
  <si>
    <t>UKUPNA VREDNOST PONUDE ZA PARTIJU 10 BEZ PDV-A</t>
  </si>
  <si>
    <t>UKUPNA VREDNOST PONUDE ZA PARTIJU 10 SA PDV-OM</t>
  </si>
  <si>
    <t>GAPDH (14C10) Rabbit mAb</t>
  </si>
  <si>
    <t>Phospho-p44/42 MAPK (Erk1/2) (Thr202/Tyr204) Antibody</t>
  </si>
  <si>
    <t>100 µl</t>
  </si>
  <si>
    <t>UKUPNA VREDNOST PONUDE ZA PARTIJU 11 BEZ PDV-A</t>
  </si>
  <si>
    <t>UKUPNA VREDNOST PONUDE ZA PARTIJU 11 SA PDV-OM</t>
  </si>
  <si>
    <t>pak od 200 µg/ml</t>
  </si>
  <si>
    <t>UKUPNA VREDNOST PONUDE ZA PARTIJU 12 BEZ PDV-A</t>
  </si>
  <si>
    <t>UKUPNA VREDNOST PONUDE ZA PARTIJU 12 SA PDV-OM</t>
  </si>
  <si>
    <t>Goat Anti-Rabbit IgG (HL)-HRP</t>
  </si>
  <si>
    <t>170-6515</t>
  </si>
  <si>
    <t>vial-2 ml</t>
  </si>
  <si>
    <t>UKUPNA VREDNOST PONUDE ZA PARTIJU 13 BEZ PDV-A</t>
  </si>
  <si>
    <t>UKUPNA VREDNOST PONUDE ZA PARTIJU 13 SA PDV-OM</t>
  </si>
  <si>
    <t>pak od 50 kom</t>
  </si>
  <si>
    <t>UKUPNA VREDNOST PONUDE ZA PARTIJU 14 BEZ PDV-A</t>
  </si>
  <si>
    <t>UKUPNA VREDNOST PONUDE ZA PARTIJU 14 SA PDV-OM</t>
  </si>
  <si>
    <t>Protease Inhibitor Coctail Tablets, cOmplete, EDTA-free</t>
  </si>
  <si>
    <t>Fetal Bovine Serum Advance</t>
  </si>
  <si>
    <t>FBS-11A</t>
  </si>
  <si>
    <t>UKUPNA VREDNOST PONUDE ZA PARTIJU 15 BEZ PDV-A</t>
  </si>
  <si>
    <t>UKUPNA VREDNOST PONUDE ZA PARTIJU 15 SA PDV-OM</t>
  </si>
  <si>
    <t>UKUPNA VREDNOST PONUDE ZA PARTIJU 16 BEZ PDV-A</t>
  </si>
  <si>
    <t>UKUPNA VREDNOST PONUDE ZA PARTIJU 16 SA PDV-OM</t>
  </si>
  <si>
    <t>PKI 14-22 amide, myristoilated</t>
  </si>
  <si>
    <t>GF 109203X</t>
  </si>
  <si>
    <t>G-15</t>
  </si>
  <si>
    <t>0741</t>
  </si>
  <si>
    <t>UKUPNA VREDNOST PONUDE ZA PARTIJU 17 BEZ PDV-A</t>
  </si>
  <si>
    <t>UKUPNA VREDNOST PONUDE ZA PARTIJU 17 SA PDV-OM</t>
  </si>
  <si>
    <t>Anti-Phosphoserine/threonine/tyrosine</t>
  </si>
  <si>
    <t>Anti-ZO1 tight junction protein antibody, 100 ul</t>
  </si>
  <si>
    <t>1 ml</t>
  </si>
  <si>
    <t>100 ul</t>
  </si>
  <si>
    <t>ab15556</t>
  </si>
  <si>
    <t>ab190085</t>
  </si>
  <si>
    <t>UKUPNA VREDNOST PONUDE ZA PARTIJU 18 SA PDV-OM</t>
  </si>
  <si>
    <t>UKUPNA VREDNOST PONUDE ZA PARTIJU 18 BEZ PDV-A</t>
  </si>
  <si>
    <t>UKUPNA VREDNOST PONUDE ZA PARTIJU 19 BEZ PDV-A</t>
  </si>
  <si>
    <t>UKUPNA VREDNOST PONUDE ZA PARTIJU 19 SA PDV-OM</t>
  </si>
  <si>
    <t>ECO MicroPlate – 3 sets of the same 31 carbon sources in a 96 well Biolog MicroPlate. Used for characterization / community analysis.</t>
  </si>
  <si>
    <t>pak od 10 prepova</t>
  </si>
  <si>
    <t>Rok isporuke, za partiju 1, iznosi  _________________ od dana prijema pismenog zahteva Naručioca. ( rok isporuke ne može biti kraći od 15, niti duži od 45 dana od dana prijema pismenog zahteva Naručioca.</t>
  </si>
  <si>
    <t>Rok plaćanja, za partiju 1, iznosi _________ dana od dana ispostavljanja ispravnog računa - fakture Naručiocu (rok plaćanja ne može biti kraći od 15 niti duži od 45 dana od dana ispostavljanja ispravnog računa - fakture Naručiocu)</t>
  </si>
  <si>
    <t>m.p.</t>
  </si>
  <si>
    <t>Rok važenja ponude, za partiju 1, je_______ dana od dana otvaranja ponuda (Roka važenja ponude ne može biti kraći od 90 dana od dana otvaranja ponuda)</t>
  </si>
  <si>
    <t>Rok isporuke, za partiju 2, iznosi  _________________ od dana prijema pismenog zahteva Naručioca. ( rok isporuke ne može biti kraći od 15, niti duži od 45 dana od dana prijema pismenog zahteva Naručioca.</t>
  </si>
  <si>
    <t>Rok plaćanja, za partiju 2, iznosi _________ dana od dana ispostavljanja ispravnog računa - fakture Naručiocu (rok plaćanja ne može biti kraći od 15 niti duži od 45 dana od dana ispostavljanja ispravnog računa - fakture Naručiocu)</t>
  </si>
  <si>
    <t>Rok važenja ponude, za partiju 2, je_______ dana od dana otvaranja ponuda (Roka važenja ponude ne može biti kraći od 90 dana od dana otvaranja ponuda)</t>
  </si>
  <si>
    <t>Rok isporuke, za partiju 3, iznosi  _________________ od dana prijema pismenog zahteva Naručioca. ( rok isporuke ne može biti kraći od 15, niti duži od 45 dana od dana prijema pismenog zahteva Naručioca.</t>
  </si>
  <si>
    <t>Rok plaćanja, za partiju 3, iznosi _________ dana od dana ispostavljanja ispravnog računa - fakture Naručiocu (rok plaćanja ne može biti kraći od 15 niti duži od 45 dana od dana ispostavljanja ispravnog računa - fakture Naručiocu)</t>
  </si>
  <si>
    <t>Rok važenja ponude, za partiju 3, je_______ dana od dana otvaranja ponuda (Roka važenja ponude ne može biti kraći od 90 dana od dana otvaranja ponuda)</t>
  </si>
  <si>
    <t>Rok isporuke, za partiju 4, iznosi  _________________ od dana prijema pismenog zahteva Naručioca. ( rok isporuke ne može biti kraći od 15, niti duži od 45 dana od dana prijema pismenog zahteva Naručioca.</t>
  </si>
  <si>
    <t>Rok plaćanja, za partiju 4, iznosi _________ dana od dana ispostavljanja ispravnog računa - fakture Naručiocu (rok plaćanja ne može biti kraći od 15 niti duži od 45 dana od dana ispostavljanja ispravnog računa - fakture Naručiocu)</t>
  </si>
  <si>
    <t>Rok važenja ponude, za partiju 4, je_______ dana od dana otvaranja ponuda (Roka važenja ponude ne može biti kraći od 90 dana od dana otvaranja ponuda)</t>
  </si>
  <si>
    <t>Rok isporuke, za partiju 6, iznosi  _________________ od dana prijema pismenog zahteva Naručioca. ( rok isporuke ne može biti kraći od 15, niti duži od 45 dana od dana prijema pismenog zahteva Naručioca.</t>
  </si>
  <si>
    <t>Rok plaćanja, za partiju 6, iznosi _________ dana od dana ispostavljanja ispravnog računa - fakture Naručiocu (rok plaćanja ne može biti kraći od 15 niti duži od 45 dana od dana ispostavljanja ispravnog računa - fakture Naručiocu)</t>
  </si>
  <si>
    <t>Rok važenja ponude, za partiju 6, je_______ dana od dana otvaranja ponuda (Roka važenja ponude ne može biti kraći od 90 dana od dana otvaranja ponuda)</t>
  </si>
  <si>
    <t>Rok plaćanja, za partiju 7, iznosi _________ dana od dana ispostavljanja ispravnog računa - fakture Naručiocu (rok plaćanja ne može biti kraći od 15 niti duži od 45 dana od dana ispostavljanja ispravnog računa - fakture Naručiocu)</t>
  </si>
  <si>
    <t>Rok važenja ponude, za partiju 7, je_______ dana od dana otvaranja ponuda (Roka važenja ponude ne može biti kraći od 90 dana od dana otvaranja ponuda)</t>
  </si>
  <si>
    <t>Rok isporuke, za partiju 8, iznosi  _________________ od dana prijema pismenog zahteva Naručioca. ( rok isporuke ne može biti kraći od 15, niti duži od 45 dana od dana prijema pismenog zahteva Naručioca.</t>
  </si>
  <si>
    <t>Rok plaćanja, za partiju 8, iznosi _________ dana od dana ispostavljanja ispravnog računa - fakture Naručiocu (rok plaćanja ne može biti kraći od 15 niti duži od 45 dana od dana ispostavljanja ispravnog računa - fakture Naručiocu)</t>
  </si>
  <si>
    <t>Rok važenja ponude, za partiju 8, je_______ dana od dana otvaranja ponuda (Roka važenja ponude ne može biti kraći od 90 dana od dana otvaranja ponuda)</t>
  </si>
  <si>
    <t>Rok isporuke, za partiju 9, iznosi  _________________ od dana prijema pismenog zahteva Naručioca. ( rok isporuke ne može biti kraći od 15, niti duži od 45 dana od dana prijema pismenog zahteva Naručioca.</t>
  </si>
  <si>
    <t>Rok plaćanja, za partiju 9, iznosi _________ dana od dana ispostavljanja ispravnog računa - fakture Naručiocu (rok plaćanja ne može biti kraći od 15 niti duži od 45 dana od dana ispostavljanja ispravnog računa - fakture Naručiocu)</t>
  </si>
  <si>
    <t>Rok važenja ponude, za partiju 9, je_______ dana od dana otvaranja ponuda (Roka važenja ponude ne može biti kraći od 90 dana od dana otvaranja ponuda)</t>
  </si>
  <si>
    <t>Rok isporuke, za partiju 10, iznosi  _________________ od dana prijema pismenog zahteva Naručioca. ( rok isporuke ne može biti kraći od 15, niti duži od 45 dana od dana prijema pismenog zahteva Naručioca.</t>
  </si>
  <si>
    <t>Rok plaćanja, za partiju 10, iznosi _________ dana od dana ispostavljanja ispravnog računa - fakture Naručiocu (rok plaćanja ne može biti kraći od 15 niti duži od 45 dana od dana ispostavljanja ispravnog računa - fakture Naručiocu)</t>
  </si>
  <si>
    <t>Rok važenja ponude, za partiju 10, je_______ dana od dana otvaranja ponuda (Roka važenja ponude ne može biti kraći od 90 dana od dana otvaranja ponuda)</t>
  </si>
  <si>
    <t>Rok isporuke, za partiju 11, iznosi  _________________ od dana prijema pismenog zahteva Naručioca. ( rok isporuke ne može biti kraći od 15, niti duži od 45 dana od dana prijema pismenog zahteva Naručioca.</t>
  </si>
  <si>
    <t>Rok plaćanja, za partiju 11, iznosi _________ dana od dana ispostavljanja ispravnog računa - fakture Naručiocu (rok plaćanja ne može biti kraći od 15 niti duži od 45 dana od dana ispostavljanja ispravnog računa - fakture Naručiocu)</t>
  </si>
  <si>
    <t>Rok važenja ponude, za partiju 11, je_______ dana od dana otvaranja ponuda (Roka važenja ponude ne može biti kraći od 90 dana od dana otvaranja ponuda)</t>
  </si>
  <si>
    <t>Rok isporuke, za partiju 12, iznosi  _________________ od dana prijema pismenog zahteva Naručioca. ( rok isporuke ne može biti kraći od 15, niti duži od 45 dana od dana prijema pismenog zahteva Naručioca.</t>
  </si>
  <si>
    <t>Rok plaćanja, za partiju 12, iznosi _________ dana od dana ispostavljanja ispravnog računa - fakture Naručiocu (rok plaćanja ne može biti kraći od 15 niti duži od 45 dana od dana ispostavljanja ispravnog računa - fakture Naručiocu)</t>
  </si>
  <si>
    <t>Rok važenja ponude, za partiju 12, je_______ dana od dana otvaranja ponuda (Roka važenja ponude ne može biti kraći od 90 dana od dana otvaranja ponuda)</t>
  </si>
  <si>
    <t>Rok isporuke, za partiju 13, iznosi  _________________ od dana prijema pismenog zahteva Naručioca. ( rok isporuke ne može biti kraći od 15, niti duži od 45 dana od dana prijema pismenog zahteva Naručioca.</t>
  </si>
  <si>
    <t>Rok plaćanja, za partiju 13, iznosi _________ dana od dana ispostavljanja ispravnog računa - fakture Naručiocu (rok plaćanja ne može biti kraći od 15 niti duži od 45 dana od dana ispostavljanja ispravnog računa - fakture Naručiocu)</t>
  </si>
  <si>
    <t>Rok važenja ponude, za partiju 13, je_______ dana od dana otvaranja ponuda (Roka važenja ponude ne može biti kraći od 90 dana od dana otvaranja ponuda)</t>
  </si>
  <si>
    <t>Rok isporuke, za partiju 14, iznosi  _________________ od dana prijema pismenog zahteva Naručioca. ( rok isporuke ne može biti kraći od 15, niti duži od 45 dana od dana prijema pismenog zahteva Naručioca.</t>
  </si>
  <si>
    <t>Rok plaćanja, za partiju 14, iznosi _________ dana od dana ispostavljanja ispravnog računa - fakture Naručiocu (rok plaćanja ne može biti kraći od 15 niti duži od 45 dana od dana ispostavljanja ispravnog računa - fakture Naručiocu)</t>
  </si>
  <si>
    <t>Rok važenja ponude, za partiju 14, je_______ dana od dana otvaranja ponuda (Roka važenja ponude ne može biti kraći od 90 dana od dana otvaranja ponuda)</t>
  </si>
  <si>
    <t>Rok isporuke, za partiju 15, iznosi  _________________ od dana prijema pismenog zahteva Naručioca. ( rok isporuke ne može biti kraći od 15, niti duži od 45 dana od dana prijema pismenog zahteva Naručioca.</t>
  </si>
  <si>
    <t>Rok plaćanja, za partiju 15, iznosi _________ dana od dana ispostavljanja ispravnog računa - fakture Naručiocu (rok plaćanja ne može biti kraći od 15 niti duži od 45 dana od dana ispostavljanja ispravnog računa - fakture Naručiocu)</t>
  </si>
  <si>
    <t>Rok važenja ponude, za partiju 15, je_______ dana od dana otvaranja ponuda (Roka važenja ponude ne može biti kraći od 90 dana od dana otvaranja ponuda)</t>
  </si>
  <si>
    <t>Rok isporuke, za partiju 16, iznosi  _________________ od dana prijema pismenog zahteva Naručioca. ( rok isporuke ne može biti kraći od 15, niti duži od 45 dana od dana prijema pismenog zahteva Naručioca.</t>
  </si>
  <si>
    <t>Rok plaćanja, za partiju 16, iznosi _________ dana od dana ispostavljanja ispravnog računa - fakture Naručiocu (rok plaćanja ne može biti kraći od 15 niti duži od 45 dana od dana ispostavljanja ispravnog računa - fakture Naručiocu)</t>
  </si>
  <si>
    <t>Rok važenja ponude, za partiju 16, je_______ dana od dana otvaranja ponuda (Roka važenja ponude ne može biti kraći od 90 dana od dana otvaranja ponuda)</t>
  </si>
  <si>
    <t>Rok isporuke, za partiju 17, iznosi  _________________ od dana prijema pismenog zahteva Naručioca. ( rok isporuke ne može biti kraći od 15, niti duži od 45 dana od dana prijema pismenog zahteva Naručioca.</t>
  </si>
  <si>
    <t>Rok plaćanja, za partiju 17, iznosi _________ dana od dana ispostavljanja ispravnog računa - fakture Naručiocu (rok plaćanja ne može biti kraći od 15 niti duži od 45 dana od dana ispostavljanja ispravnog računa - fakture Naručiocu)</t>
  </si>
  <si>
    <t>Rok važenja ponude, za partiju 17, je_______ dana od dana otvaranja ponuda (Roka važenja ponude ne može biti kraći od 90 dana od dana otvaranja ponuda)</t>
  </si>
  <si>
    <t>Rok isporuke, za partiju 18, iznosi  _________________ od dana prijema pismenog zahteva Naručioca. ( rok isporuke ne može biti kraći od 15, niti duži od 45 dana od dana prijema pismenog zahteva Naručioca.</t>
  </si>
  <si>
    <t>Rok plaćanja, za partiju 18, iznosi _________ dana od dana ispostavljanja ispravnog računa - fakture Naručiocu (rok plaćanja ne može biti kraći od 15 niti duži od 45 dana od dana ispostavljanja ispravnog računa - fakture Naručiocu)</t>
  </si>
  <si>
    <t>Rok važenja ponude, za partiju 18, je_______ dana od dana otvaranja ponuda (Roka važenja ponude ne može biti kraći od 90 dana od dana otvaranja ponuda)</t>
  </si>
  <si>
    <t>Rok isporuke, za partiju 19, iznosi  _________________ od dana prijema pismenog zahteva Naručioca. ( rok isporuke ne može biti kraći od 15, niti duži od 45 dana od dana prijema pismenog zahteva Naručioca.</t>
  </si>
  <si>
    <t>Rok plaćanja, za partiju 19, iznosi _________ dana od dana ispostavljanja ispravnog računa - fakture Naručiocu (rok plaćanja ne može biti kraći od 15 niti duži od 45 dana od dana ispostavljanja ispravnog računa - fakture Naručiocu)</t>
  </si>
  <si>
    <t>Rok važenja ponude, za partiju 19, je_______ dana od dana otvaranja ponuda (Roka važenja ponude ne može biti kraći od 90 dana od dana otvaranja ponuda)</t>
  </si>
  <si>
    <t>Rok isporuke, za partiju 20, iznosi  _________________ od dana prijema pismenog zahteva Naručioca. ( rok isporuke ne može biti kraći od 15, niti duži od 45 dana od dana prijema pismenog zahteva Naručioca.</t>
  </si>
  <si>
    <t>Rok plaćanja, za partiju 20, iznosi _________ dana od dana ispostavljanja ispravnog računa - fakture Naručiocu (rok plaćanja ne može biti kraći od 15 niti duži od 45 dana od dana ispostavljanja ispravnog računa - fakture Naručiocu)</t>
  </si>
  <si>
    <t>UKUPNA VREDNOST PONUDE ZA PARTIJU 20 BEZ PDV-A</t>
  </si>
  <si>
    <t>UKUPNA VREDNOST PONUDE ZA PARTIJU 20 SA PDV-OM</t>
  </si>
  <si>
    <t>Rok važenja ponude, za partiju 20, je_______ dana od dana otvaranja ponuda (Roka važenja ponude ne može biti kraći od 90 dana od dana otvaranja ponuda)</t>
  </si>
  <si>
    <t>Rok isporuke, za partiju 21, iznosi  _________________ od dana prijema pismenog zahteva Naručioca. ( rok isporuke ne može biti kraći od 15, niti duži od 45 dana od dana prijema pismenog zahteva Naručioca.</t>
  </si>
  <si>
    <t>Rok plaćanja, za partiju 21, iznosi _________ dana od dana ispostavljanja ispravnog računa - fakture Naručiocu (rok plaćanja ne može biti kraći od 15 niti duži od 45 dana od dana ispostavljanja ispravnog računa - fakture Naručiocu)</t>
  </si>
  <si>
    <t>Rok važenja ponude, za partiju 21, je_______ dana od dana otvaranja ponuda (Roka važenja ponude ne može biti kraći od 90 dana od dana otvaranja ponuda)</t>
  </si>
  <si>
    <t>MycoSep AflaZon 224</t>
  </si>
  <si>
    <t>Veratox Aflatoxin (Total) ELISA</t>
  </si>
  <si>
    <t>Veratox Aflatoxin B1</t>
  </si>
  <si>
    <t>ECL Plus Western Blotting  Detection Reagents</t>
  </si>
  <si>
    <t>Fapas reference material  Wine Copper Cadmium Lead</t>
  </si>
  <si>
    <t>Paroxetine hydrochloride
United States Pharmacopeia (USP) Reference Standard</t>
  </si>
  <si>
    <t>Pseudomonas fluores cens /ATCC 49642/Kwik s tik duopak</t>
  </si>
  <si>
    <t>Aquaspipri l lum species /ATCC 49643/ Kwik/s tik duopak</t>
  </si>
  <si>
    <t>Nordic Aquatic Fulvic Acid Reference (100 mg)</t>
  </si>
  <si>
    <t>Suwannee River Fulvic Acid Standard II (100 mg)</t>
  </si>
  <si>
    <t>Platin catalyst</t>
  </si>
  <si>
    <t>Bakar, copper wire 100g</t>
  </si>
  <si>
    <t>Kalijum hidrogen ftalat</t>
  </si>
  <si>
    <t>Soil Standard 4.1%TOC/TC</t>
  </si>
  <si>
    <t>Polyhexamethylene biguanide hydrochloride,  20% aqueous solution</t>
  </si>
  <si>
    <t>Luminescent bacteria for 1200 toxicity tests, freeze-dried, preserved in 12 small tubes, with DIN-proof certificate</t>
  </si>
  <si>
    <t>Magnezijum-perhlorate, (1.2-3.4mm; 6~14 mesh)</t>
  </si>
  <si>
    <t>Organotin Mix 8 - Stock solution (DIN EN ISO 17353), 100 ml</t>
  </si>
  <si>
    <t>Trichoderma harzianum Rifai, anamorph (ATCC® MYA-136™)  ili ekvivalent derivat</t>
  </si>
  <si>
    <t>Pseudomonas brenneri (ATCC® 49642™) za AOC esej  ili ekvivalent derivat</t>
  </si>
  <si>
    <t>Herminiimonas sp. (ATCC® 49643™) za AOC esey  ili ekvivalent derivat</t>
  </si>
  <si>
    <t>Phanerochaete chrysosporium Burdsall (ATCC® 24725™) ili ekvivalent derivat</t>
  </si>
  <si>
    <t>Rhodococcus zopfii Stoecker et al. (ATCC® 51349™)</t>
  </si>
  <si>
    <t>Cupriavidus basilensis (Steinle et al. 1999) Vandamme and Coenye 2004 (ATCC® BAA-699™)</t>
  </si>
  <si>
    <t xml:space="preserve">Buffer solution pH 2.00 </t>
  </si>
  <si>
    <t xml:space="preserve">Buffer solution pH 4.00 </t>
  </si>
  <si>
    <t xml:space="preserve">Buffer solution pH 7.00 </t>
  </si>
  <si>
    <t xml:space="preserve">Buffer solution pH 10.00 </t>
  </si>
  <si>
    <t>WTW Electrolyte solution 3 mol/l KCL</t>
  </si>
  <si>
    <t>Conductivity Standard 500 μS/cm</t>
  </si>
  <si>
    <t>Conductivity standard solution 1413 us/cm at 25 °C</t>
  </si>
  <si>
    <t>WTW turb Standard 0,02 NTU</t>
  </si>
  <si>
    <t>WTW turb Standard 10 NTU</t>
  </si>
  <si>
    <t>WTW turb Standard 1000 NTU</t>
  </si>
  <si>
    <t>Kal.Kit. Turb 430IR, WTW
Or.No. 600 560</t>
  </si>
  <si>
    <t xml:space="preserve">Zero oxygen solution HI 7040 </t>
  </si>
  <si>
    <t>ELY/G - Alcaline electrolyte Solution for Galvanic Oxygen Probes</t>
  </si>
  <si>
    <t>RL-G - Cleaning Solution for Galvanic Oxygen Probes</t>
  </si>
  <si>
    <t>HI7051L Soil Sample Preparation Solution</t>
  </si>
  <si>
    <t>HI70300L Electrode Storage Solution</t>
  </si>
  <si>
    <t>HI700663P Cleaning Solution for Soil Deposits</t>
  </si>
  <si>
    <t>HI70664L Cleaning Solution for Humus Deposits</t>
  </si>
  <si>
    <t>HI7007/1L pH 7.01 Calibration Solution</t>
  </si>
  <si>
    <t>HI7004/1L pH 4.01 Calibration Solution</t>
  </si>
  <si>
    <t>HI7061L General Purpose Cleaning Solution</t>
  </si>
  <si>
    <t>HI7082L Electrolyte Solution 3.5M KCl</t>
  </si>
  <si>
    <t>Basic Fuxine (Fuschine)</t>
  </si>
  <si>
    <t>HiTrap IMAC Sepharose FF</t>
  </si>
  <si>
    <t>GSTrap™ Fast Flow</t>
  </si>
  <si>
    <t>Glutathione S-Transferase mu 1 (GSTM1) (N-Term) antibody</t>
  </si>
  <si>
    <t>SRM 1570a - Trace Elements in Spinach Leaves</t>
  </si>
  <si>
    <t>SRM 1575a - Trace Elements in Pine Needles</t>
  </si>
  <si>
    <t>NJV 94-3 - Energy forest (salix) - Trace elements</t>
  </si>
  <si>
    <t>BCR-129 - Hay Powder</t>
  </si>
  <si>
    <t>ERM-CD281 - Rye Grass</t>
  </si>
  <si>
    <t>BCR-100 - Minor and trace elements in beech leaves</t>
  </si>
  <si>
    <t>Reference materials: Plant WU-B223</t>
  </si>
  <si>
    <t>Reference materials: Plant CRM060</t>
  </si>
  <si>
    <t>Reference materials: Plant  IJ-CTA-OTL</t>
  </si>
  <si>
    <t>GelRed Nucleic Acid Gel Stain, 10,000X in water</t>
  </si>
  <si>
    <t>Tributirin</t>
  </si>
  <si>
    <t>Tween 80</t>
  </si>
  <si>
    <t>Vakuum mast</t>
  </si>
  <si>
    <t>gantamicine AB discs</t>
  </si>
  <si>
    <t>ampicillin AB discs</t>
  </si>
  <si>
    <t xml:space="preserve">ciprofloxacin AB discs </t>
  </si>
  <si>
    <t>streptomycin AB discs</t>
  </si>
  <si>
    <t>Bovine serum albumine, 6 ml, (4x 1.5 ml)</t>
  </si>
  <si>
    <t>RNase A, 500 mg</t>
  </si>
  <si>
    <t>Silicone Hochvakuumfett, Wacker, 90 ml e</t>
  </si>
  <si>
    <t>Vacum Oil P3, Pfeiffer P3 Mineral Oil</t>
  </si>
  <si>
    <t>Ames MPF 100 - with S9 and Positive Controls</t>
  </si>
  <si>
    <t>XenoScreen XL YES / YAS</t>
  </si>
  <si>
    <t>Aktivni ugalj-Norit A</t>
  </si>
  <si>
    <t>VIAGRA (sildenafil citrate), tablete</t>
  </si>
  <si>
    <t>Test za ureu – komplet (Bertelot)</t>
  </si>
  <si>
    <t>Fenolftalein</t>
  </si>
  <si>
    <t>Test za odredjivanje glukoze GOD PAP</t>
  </si>
  <si>
    <t>Gimza rastvor</t>
  </si>
  <si>
    <t>May-Grunvald rastvor</t>
  </si>
  <si>
    <t>Hayemov rastvor</t>
  </si>
  <si>
    <t>Turkov rastvor</t>
  </si>
  <si>
    <t xml:space="preserve">Diphereline ® S.R. 11.25 mg, triptoreline
Prašak i rastvarač za suspenziju za injekciju sa produženim oslobađanjem, Ipsen Pharma Biotech
</t>
  </si>
  <si>
    <t>Eosin Y</t>
  </si>
  <si>
    <t xml:space="preserve">Itrijum - folija </t>
  </si>
  <si>
    <t>Molibden - folija</t>
  </si>
  <si>
    <t>Rodijum - folija</t>
  </si>
  <si>
    <t>Paladijum - folija</t>
  </si>
  <si>
    <t>Rutenijum - folija</t>
  </si>
  <si>
    <t>Selen - folija</t>
  </si>
  <si>
    <t>OptiPhase HiSafe3 scintilator</t>
  </si>
  <si>
    <t>UltimaGold LLT</t>
  </si>
  <si>
    <t>UltimaGold F</t>
  </si>
  <si>
    <t xml:space="preserve">Sr resin, 100-150 µm, column </t>
  </si>
  <si>
    <t xml:space="preserve">Pb resin 100-150µm column </t>
  </si>
  <si>
    <t>Natrijum tiosalicilate</t>
  </si>
  <si>
    <t>Human 5-HETE (5-Hydroxyeicosatetraenoic Acid) ELISA Kit, 96 StripWells    $520</t>
  </si>
  <si>
    <t>COCMY2224</t>
  </si>
  <si>
    <t>NEO8030</t>
  </si>
  <si>
    <t>NEO8031B</t>
  </si>
  <si>
    <t>RPN2132</t>
  </si>
  <si>
    <t>TET019RM</t>
  </si>
  <si>
    <t>0168P</t>
  </si>
  <si>
    <t>0169P</t>
  </si>
  <si>
    <t>1R105F</t>
  </si>
  <si>
    <t>2S101F</t>
  </si>
  <si>
    <t>Art-05 001 380</t>
  </si>
  <si>
    <t>Art-No 05 000 699</t>
  </si>
  <si>
    <t>Art-No 35.00-0151</t>
  </si>
  <si>
    <t>Art-No 35.00-0156</t>
  </si>
  <si>
    <t>FP16108</t>
  </si>
  <si>
    <t>LCK491</t>
  </si>
  <si>
    <t>Lot No. G22662D</t>
  </si>
  <si>
    <t>SL31000</t>
  </si>
  <si>
    <t xml:space="preserve">17-0921-02 </t>
  </si>
  <si>
    <t xml:space="preserve">17-5131-01 </t>
  </si>
  <si>
    <t>arp47827_p050</t>
  </si>
  <si>
    <t>SRM 1570a</t>
  </si>
  <si>
    <t>SRM 1575a</t>
  </si>
  <si>
    <t>NJV 94-3</t>
  </si>
  <si>
    <t>BCR-129</t>
  </si>
  <si>
    <t>ERM-CD281</t>
  </si>
  <si>
    <t>BCR-100</t>
  </si>
  <si>
    <t>WU-B223</t>
  </si>
  <si>
    <t>CRM060</t>
  </si>
  <si>
    <t> IJ-CTA-OTL</t>
  </si>
  <si>
    <t>B9001S</t>
  </si>
  <si>
    <t>A2760,0500</t>
  </si>
  <si>
    <t>AA01-111-S1-P</t>
  </si>
  <si>
    <t>AN04-231-P</t>
  </si>
  <si>
    <t>30890.02</t>
  </si>
  <si>
    <t>E4009-5G</t>
  </si>
  <si>
    <t>Y 00250</t>
  </si>
  <si>
    <t>MO000419</t>
  </si>
  <si>
    <t>RF000300</t>
  </si>
  <si>
    <t>PD000500</t>
  </si>
  <si>
    <t>RU00020</t>
  </si>
  <si>
    <t>SE000500</t>
  </si>
  <si>
    <t>1200-434</t>
  </si>
  <si>
    <t>6013171</t>
  </si>
  <si>
    <t>SR-C50-A</t>
  </si>
  <si>
    <t>PB-C50-A</t>
  </si>
  <si>
    <t>134-23-6</t>
  </si>
  <si>
    <t>MBS2509624</t>
  </si>
  <si>
    <t>Pak</t>
  </si>
  <si>
    <t>350 mg</t>
  </si>
  <si>
    <t>2/1 pak</t>
  </si>
  <si>
    <t>100 mg/pak</t>
  </si>
  <si>
    <t xml:space="preserve">ml </t>
  </si>
  <si>
    <t>g</t>
  </si>
  <si>
    <t>pak od 12 ampula</t>
  </si>
  <si>
    <t xml:space="preserve">PAK </t>
  </si>
  <si>
    <t>pak 500ml</t>
  </si>
  <si>
    <t>pak500ml</t>
  </si>
  <si>
    <t>pak 25 x 20 mL Sachets</t>
  </si>
  <si>
    <t>pak 460ml</t>
  </si>
  <si>
    <t>pak od 5x1ml</t>
  </si>
  <si>
    <t xml:space="preserve">pak od 50 μg </t>
  </si>
  <si>
    <t>pakovanje 60g</t>
  </si>
  <si>
    <t>pakovanje 50g</t>
  </si>
  <si>
    <t>pakovanje 30g</t>
  </si>
  <si>
    <t>pakovanje 10g</t>
  </si>
  <si>
    <t>pak od 0.5ml</t>
  </si>
  <si>
    <t>pak od 90ml</t>
  </si>
  <si>
    <t>pak od 4x1.5ml</t>
  </si>
  <si>
    <t>pak od 500 mg</t>
  </si>
  <si>
    <t>pak od 90 ml</t>
  </si>
  <si>
    <t>1 sample kit</t>
  </si>
  <si>
    <t xml:space="preserve"> kom</t>
  </si>
  <si>
    <t>pak od 50 g</t>
  </si>
  <si>
    <t xml:space="preserve">Pakovanje koje sadrži bočicu sa 11,25 mg triptorelina i rastvarač u ampuli </t>
  </si>
  <si>
    <t xml:space="preserve">disk </t>
  </si>
  <si>
    <t>l</t>
  </si>
  <si>
    <t>pakage</t>
  </si>
  <si>
    <t>pacage</t>
  </si>
  <si>
    <t>set (kit)</t>
  </si>
  <si>
    <t>UKUPNA VREDNOST PONUDE ZA PARTIJU 1 SA PDV-OM</t>
  </si>
  <si>
    <t>PARTIJA 2 - Hemikalije kvalitet tipa Extrasyntese ili odgovarajući</t>
  </si>
  <si>
    <t>1135 S</t>
  </si>
  <si>
    <t>Quercetin dihydrate, 20 mg</t>
  </si>
  <si>
    <t>0977 S</t>
  </si>
  <si>
    <t>(-)-Epicatechin, 10 mg</t>
  </si>
  <si>
    <t>0976 S</t>
  </si>
  <si>
    <t>(+)-Catechin, 10 mg</t>
  </si>
  <si>
    <t>0981 S</t>
  </si>
  <si>
    <t>(-)-Epigallocatechin gallate, 20 mg</t>
  </si>
  <si>
    <t>1102 S</t>
  </si>
  <si>
    <t>Apigenin, 20 mg</t>
  </si>
  <si>
    <t>1124 S</t>
  </si>
  <si>
    <t>Kaempferol, 20 mg</t>
  </si>
  <si>
    <t>1120 S</t>
  </si>
  <si>
    <t>Isorhamnetin, 10 mg</t>
  </si>
  <si>
    <t>0909 S</t>
  </si>
  <si>
    <t>Cyanidin chloride, 10 mg</t>
  </si>
  <si>
    <t>0913 S</t>
  </si>
  <si>
    <t>Malvidin chloride, 10 mg</t>
  </si>
  <si>
    <t>0904 S</t>
  </si>
  <si>
    <t>Delphinidin chloride, 10 mg</t>
  </si>
  <si>
    <t>Cyanidin-chloride10 mg Assay (HPLC) ≥96%, 0909 S</t>
  </si>
  <si>
    <t>Peonidin chloride, 5 mg Assay (HPLC) ≥97%, 0906 S</t>
  </si>
  <si>
    <t xml:space="preserve">Delphinidin chloride, 10 mg Assay (HPLC) ≥97%, 0904 S </t>
  </si>
  <si>
    <t>Procyanidin B2, 5 mg Assay (HPLC) ≥90%, 09804</t>
  </si>
  <si>
    <t>Apigenin, 20 mg Assay (HPLC) ≥99%, 1102 S</t>
  </si>
  <si>
    <t>Pelargonidin chloride Assay (HPLC) ≥97%, 0912 S</t>
  </si>
  <si>
    <t>Luteolin Assay (HPLC) ≥99% 10 mg, 1125 S</t>
  </si>
  <si>
    <t>0973 S</t>
  </si>
  <si>
    <t>Gallocatechin, 10 mg</t>
  </si>
  <si>
    <t xml:space="preserve"> 0979 S</t>
  </si>
  <si>
    <t>Epigallocatechin, 20 mg</t>
  </si>
  <si>
    <t xml:space="preserve">0978 S </t>
  </si>
  <si>
    <t xml:space="preserve">(-)-Epicatechin gallate </t>
  </si>
  <si>
    <t>Quercetin-3-methylether</t>
  </si>
  <si>
    <t>Quercetin-3,4'-dimethylether</t>
  </si>
  <si>
    <t>1305 S</t>
  </si>
  <si>
    <t>Quercetin-3',7-dimethylether (Rhamnazin )</t>
  </si>
  <si>
    <t>1140 S</t>
  </si>
  <si>
    <t xml:space="preserve">Quercetin-4'-methylether (Tamarixetin) </t>
  </si>
  <si>
    <t>1136 S</t>
  </si>
  <si>
    <t xml:space="preserve">Quercetin-7-methylether (Rhamnetin) </t>
  </si>
  <si>
    <t>Quercetin-3,5,7,3',4'-pentamethylether</t>
  </si>
  <si>
    <t>Quercetin-3,3',4',7-tetramethylether</t>
  </si>
  <si>
    <t>Ferulic acid</t>
  </si>
  <si>
    <t>Ferulic acid methylester</t>
  </si>
  <si>
    <t>Isoferulic acid (3-Hydroxy-4-methoxycinnamic acid),</t>
  </si>
  <si>
    <t xml:space="preserve"> 4991 S</t>
  </si>
  <si>
    <t>Chlorogenic acid (3-O-Caffeoylquinic acid)</t>
  </si>
  <si>
    <t>Chlorogenic acid methylester</t>
  </si>
  <si>
    <t xml:space="preserve"> 4961 S</t>
  </si>
  <si>
    <t>Neochlorogenic acid (5-O-Caffeoylquinic acid)</t>
  </si>
  <si>
    <t>Cynarin (1,3-Di-O-caffeoylquinic acid)</t>
  </si>
  <si>
    <t xml:space="preserve">Dimethylcaffeic acid, </t>
  </si>
  <si>
    <t>Dihydrocaffeic acid</t>
  </si>
  <si>
    <t>2-Coumaric acid</t>
  </si>
  <si>
    <t>3-Coumaric acid</t>
  </si>
  <si>
    <t>Dihydro-4-coumaric acid (Phloretic acid)</t>
  </si>
  <si>
    <t>Vanillic acid (4-Hydroxy-3-methoxybenzoic acid)</t>
  </si>
  <si>
    <t xml:space="preserve">Syringic acid, 1g,  (HPLC) ≥95%, </t>
  </si>
  <si>
    <t>t-cinamic acid</t>
  </si>
  <si>
    <t xml:space="preserve">Cinnamic acid methylester </t>
  </si>
  <si>
    <t>Hydrocinamic acid</t>
  </si>
  <si>
    <t>0911 S</t>
  </si>
  <si>
    <t>Oenin chloride</t>
  </si>
  <si>
    <t>0915 S</t>
  </si>
  <si>
    <t>Kuromanin chloride</t>
  </si>
  <si>
    <t>0938</t>
  </si>
  <si>
    <t>Myrtillin chloride</t>
  </si>
  <si>
    <t>0929</t>
  </si>
  <si>
    <t>Peonidin-3-O-glucoside chloride</t>
  </si>
  <si>
    <t>1129 S</t>
  </si>
  <si>
    <t>Naringenin-7-O-neohesperidoside</t>
  </si>
  <si>
    <t>1126 S</t>
  </si>
  <si>
    <t>luteolin-7-o-glc</t>
  </si>
  <si>
    <t>Luteolin-6-C-glucoside (Homoorientin)</t>
  </si>
  <si>
    <t>Luteolin-8-C-glucoside (Orientin)</t>
  </si>
  <si>
    <t>0085 S</t>
  </si>
  <si>
    <t xml:space="preserve">Luteolin-3',7-di-O-glucoside </t>
  </si>
  <si>
    <t>Luteolin-4'-O-glucoside</t>
  </si>
  <si>
    <t>1104 S</t>
  </si>
  <si>
    <t>Luteolin-3'-methylether (Chrysoeriol)</t>
  </si>
  <si>
    <t>Luteolin tetramethylether </t>
  </si>
  <si>
    <t>6-Methoxyluteolin </t>
  </si>
  <si>
    <t>1108 S</t>
  </si>
  <si>
    <t>diosmetin ( 3',5,7-Trihydroxy-4'-methoxyflavone)</t>
  </si>
  <si>
    <t>1247 S</t>
  </si>
  <si>
    <t>Naringenin-7-methylether (Sakuranetin )</t>
  </si>
  <si>
    <t>Apigenin-4',5,7-trimethylether</t>
  </si>
  <si>
    <t>Apigenin-6-C-glucoside (isovitexin)</t>
  </si>
  <si>
    <t>Apigenin-8-C-glucoside (Vitexin)</t>
  </si>
  <si>
    <t> 1101 S</t>
  </si>
  <si>
    <t>Apigenin-4'-methylether (Acacetin)</t>
  </si>
  <si>
    <t>Apigenin-7-methylether (Genkwanin)</t>
  </si>
  <si>
    <t>1356 S</t>
  </si>
  <si>
    <t>Kaempferol-3-O-glucuronide</t>
  </si>
  <si>
    <t>1243 S</t>
  </si>
  <si>
    <t>Kaempferol-3-O-glucoside</t>
  </si>
  <si>
    <t>1123 S</t>
  </si>
  <si>
    <t>Kaempferol-4'-methylether (kempferide)</t>
  </si>
  <si>
    <t>Kaempferol-3,4',7-trimethylether </t>
  </si>
  <si>
    <t>Kaempferol-7-O-glucoside</t>
  </si>
  <si>
    <t>1347 S</t>
  </si>
  <si>
    <t>Quercetin-3,4'-di-O-glucoside</t>
  </si>
  <si>
    <t>Quercetin-3-O-galactoside (Hyperoside)</t>
  </si>
  <si>
    <t>Quercetin-4'-O-glucoside (Spiraeoside)</t>
  </si>
  <si>
    <t>1327 S</t>
  </si>
  <si>
    <t>Quercetin-3-O-glucopyranoside (Isoquercitrin)</t>
  </si>
  <si>
    <t>UKUPNA VREDNOST PONUDE ZA PARTIJU 2SA PDV-OM</t>
  </si>
  <si>
    <t>PARTIJA 3 – Hemikalije kvalitet tipa AccuTrace ili odgovarajući</t>
  </si>
  <si>
    <t>AA01N-1</t>
  </si>
  <si>
    <t>Aluminum AA Standard</t>
  </si>
  <si>
    <t>AA03N-1</t>
  </si>
  <si>
    <t>Arsenic AA Standard</t>
  </si>
  <si>
    <t>AA08N-1</t>
  </si>
  <si>
    <t>Cadmium AA Standard</t>
  </si>
  <si>
    <t>AA09N-1</t>
  </si>
  <si>
    <t>Calcium AA Standard</t>
  </si>
  <si>
    <t>AA13N-1</t>
  </si>
  <si>
    <t>Chromium AA Standard</t>
  </si>
  <si>
    <t>AA15N-1</t>
  </si>
  <si>
    <t>Copper AA Standard</t>
  </si>
  <si>
    <t>AA27N-1</t>
  </si>
  <si>
    <t>Iron AA Standard</t>
  </si>
  <si>
    <t>AA29N-1</t>
  </si>
  <si>
    <t>Lead AA Standard</t>
  </si>
  <si>
    <t>AA32N-1</t>
  </si>
  <si>
    <t>Magnesium AA Standard</t>
  </si>
  <si>
    <t>AA33N-1</t>
  </si>
  <si>
    <t>Manganese AA Standard</t>
  </si>
  <si>
    <t>AA34N-1</t>
  </si>
  <si>
    <t>Mercury AA Standard</t>
  </si>
  <si>
    <t>AA37N-1</t>
  </si>
  <si>
    <t>Nickel AA Standard</t>
  </si>
  <si>
    <t>AA43N-1</t>
  </si>
  <si>
    <t>Potassium AA Standard</t>
  </si>
  <si>
    <t>AA54N-1</t>
  </si>
  <si>
    <t>Sodium AA Standard</t>
  </si>
  <si>
    <t>AA63N-1</t>
  </si>
  <si>
    <t>Tin AA Standard</t>
  </si>
  <si>
    <t>AA70N-1</t>
  </si>
  <si>
    <t>Zinc AA Standard</t>
  </si>
  <si>
    <t>MES-18-R1-5</t>
  </si>
  <si>
    <t>GF AAS multi-element standard solution XVIII</t>
  </si>
  <si>
    <t>PARTIJA 4 – Hemikalije kvalitet tipa Macherey Nagel  ili odgovarajući</t>
  </si>
  <si>
    <t xml:space="preserve">Nano-SIL DIOL/UV 254, Diol-modified HPTLC silica layers </t>
  </si>
  <si>
    <t>pakovanje</t>
  </si>
  <si>
    <t>RP-18 W/UV254, Octadecyl-modified HPTLC silica layers</t>
  </si>
  <si>
    <t xml:space="preserve">Nano-SIL CN/UV 254, Cyano-modified HPTLC silica layers  </t>
  </si>
  <si>
    <t>IV - Poseban zahtev</t>
  </si>
  <si>
    <t xml:space="preserve">sa UV ind </t>
  </si>
  <si>
    <t>V- Naziv ponuđenog dobra i šifra</t>
  </si>
  <si>
    <t>VI -Proizvođač</t>
  </si>
  <si>
    <t>VII- Јedinica mere</t>
  </si>
  <si>
    <t>VIII -Okvirna količina</t>
  </si>
  <si>
    <t>X - Ukupna cena bez PDV</t>
  </si>
  <si>
    <t>XI - Iznos PDV (nomimalno)</t>
  </si>
  <si>
    <t>XII- Ukupna cena sa PDV</t>
  </si>
  <si>
    <r>
      <rPr>
        <b/>
        <sz val="10"/>
        <color indexed="8"/>
        <rFont val="Arial"/>
        <family val="2"/>
      </rPr>
      <t xml:space="preserve">U P U T S T V O :  Ponuđač popunjava Prilog B  konkursne dokumentacije za javnu nabavku hemikalija - Obrazac ponude sa strukturom cene - obrazac 1 tačka 5) - opis predmeta nabavke hemikalija, po partijama unošenjem traženih podataka u odgovarajuća polja/kolone za partiju za koju dostavlja ponudu, a koja se svaka ponaosob nalazi u posebnom listu.
Ponuđač, u okviru jedne stavke, može da ponudi jedan ili više dobara. Za svaki od ponuđenih dobara ponuđač je dužan da unese tražene podatke (naziv ponuđenog dobra, šifru i naziv proizvođača) 
Način unosa cene: Ponuđač unosi  samo jedničnu cenu bez PDV po jedinici mere (kolona: IX). Ponuđač unosi samo jednu jediničnu cenu bez PDV po jedinici mere, zaokruženu na dve decimale, bez obzira na broj ponuđenih dobara (naziva ponuđenih dobara) u okviru jedne stavke. Nije potrebno unositi vrednosti iz ostalih kolona (kolone:Ukupna cena bez PDV/Iznos PDV (nominalno)/Ukupna cena sa PDV, kao ni ukupnu vrednost ponude za odgovarajuću partiju sa i bez PDv i iznos PDV),  koje se same obračunavaju prema unapred zadatim formulama. Kao stopa PDV-a, koje je uračunata/zadata u formuli, je stopa od 20%.
Ako se konstatuje računska greška, ista će biti otklonjena rukovodeći se jediničnom cenom.
Ponuđač mora da popuni, overi pečatom i potpiše, čime potvrđuje da su tačni podaci koji su u navedeni. 
Ukoliko ponuđači podnose zajedničku ponudu, predmetni obrazac se potpisuje I overava u skladu sa sporazumom.
Ponuđač je dužan da:
- dostavi Prilog B  konkursne dokumentacije za javnu nabavku hemikalija - Obrazac ponude sa strukturom cene - obrazac 1 tačka 5) - opis predmeta nabavke hemikalija, po partijama popunjen, odštampan, overen pečatom i potpisan;
- dostavi predmetni Prilog i u elektronskom obliku (excel fajl), na CD/DVD-u ili USB, nepotpisanu kopiju. U slučaju neslaganja između podataka (uključujući i cene) u štampanom obliku i kopije dostavljene u elektronskom obliku, verodostojnom će se smatrati štampana verzija. Ponuđač je dužan da unese i podatke koji se odnose na rok isporuke, rok plaćanja i rok važenja ponude.
</t>
    </r>
    <r>
      <rPr>
        <sz val="10"/>
        <color indexed="8"/>
        <rFont val="Arial"/>
        <family val="2"/>
      </rPr>
      <t xml:space="preserve">
</t>
    </r>
  </si>
  <si>
    <t>IX- Jednična cena bez PDV po jedinici mere</t>
  </si>
  <si>
    <t>PARTIJA 1 - SPECIJALNE HEMIKALIJE</t>
  </si>
  <si>
    <t>2-8 °C, transport rucni frizider</t>
  </si>
  <si>
    <t>transport i dopremanje na suvom ledu</t>
  </si>
  <si>
    <t>transport i dopremanje na sobnoj temperaturi</t>
  </si>
  <si>
    <t>desiccator</t>
  </si>
  <si>
    <t>eksikator</t>
  </si>
  <si>
    <t>AccuTrace tm  Reference Standard AccuStandard</t>
  </si>
  <si>
    <t>AccuTrace tm  Reference Standard AccuStandard 16el</t>
  </si>
  <si>
    <t>PARTIJA 5 – Hemikalije kvalitet tipa Iolitech  ili odgovarajući</t>
  </si>
  <si>
    <t>UKUPNA VREDNOST PONUDE ZA PARTIJU 5 BEZ PDV-A</t>
  </si>
  <si>
    <t>UKUPNA VREDNOST PONUDE ZA PARTIJU 5 SA PDV-OM</t>
  </si>
  <si>
    <t>Rok isporuke, za partiju 5, iznosi  _________________ od dana prijema pismenog zahteva Naručioca. ( rok isporuke ne može biti kraći od 15, niti duži od 45 dana od dana prijema pismenog zahteva Naručioca.</t>
  </si>
  <si>
    <t>Rok plaćanja, za partiju 5, iznosi _________ dana od dana ispostavljanja ispravnog računa - fakture Naručiocu (rok plaćanja ne može biti kraći od 15 niti duži od 45 dana od dana ispostavljanja ispravnog računa - fakture Naručiocu)</t>
  </si>
  <si>
    <t>Rok važenja ponude, za partiju 5, je_______ dana od dana otvaranja ponuda (Roka važenja ponude ne može biti kraći od 90 dana od dana otvaranja ponuda)</t>
  </si>
  <si>
    <t>Amonijum formijat</t>
  </si>
  <si>
    <t>Trifluoroacetic acid, 99+%, for HPLC</t>
  </si>
  <si>
    <t>Rhodamine</t>
  </si>
  <si>
    <t>PBS</t>
  </si>
  <si>
    <t>Restore Western Blot Stripping Buffer</t>
  </si>
  <si>
    <t xml:space="preserve">Hoefer™ Gel Seal No.:SE6070 </t>
  </si>
  <si>
    <t xml:space="preserve">Invitrogen™ Ambion™ RETROscript™ Reverse Transcription Kit </t>
  </si>
  <si>
    <t>Pierce PNPP Substrate Kit</t>
  </si>
  <si>
    <t>AC401150010</t>
  </si>
  <si>
    <t>T/3258/PB05</t>
  </si>
  <si>
    <t>Cat.N.R-6626</t>
  </si>
  <si>
    <t>Cat.N. P4417-100TAD</t>
  </si>
  <si>
    <t>AM1710</t>
  </si>
  <si>
    <t>Fischer Scientific</t>
  </si>
  <si>
    <t>Fisher</t>
  </si>
  <si>
    <t>Thermo Fisher Scientific</t>
  </si>
  <si>
    <t>hladan transport -4 C</t>
  </si>
  <si>
    <t>hladan transport -25 C</t>
  </si>
  <si>
    <t>PARTIJA 6 – Hemikalije kvalitet tipa Fisher Scientific ili odgovarajući</t>
  </si>
  <si>
    <t>1-decil-3-metilimidazolijum bis(trifluorometilsulfonil)imid [dmim][NTf2]</t>
  </si>
  <si>
    <t>1-etil-1-metilpirolidinijum bis(trifluorometilsulfonil)imid [empyrr][NTf2]</t>
  </si>
  <si>
    <t>1-heksil-1-metilpirolidinijum bis(trifluorometilsulfonil)imid [hmpyrr][NTf2]</t>
  </si>
  <si>
    <t>1-etil-3-metilimidazolijum bis(trifluorometilsulfonil)imid [emim][NTf2]</t>
  </si>
  <si>
    <t>1-butyl-3-ethylimidazolium bis(trifluoromethylsulfonyl)imide</t>
  </si>
  <si>
    <t>1,3-diethylimidazolium bis(trifluoromethylsulfonyl)imide</t>
  </si>
  <si>
    <t>Lithium bis(pentafluoroethylsulfonyl)imide</t>
  </si>
  <si>
    <t>1-Butl-3-metilimidazolijum hlorid</t>
  </si>
  <si>
    <t>1-Butl-3-metilimidazolijum trifluorometansulfonat</t>
  </si>
  <si>
    <t>1-etl-3-metilimidazolijum trifluorometansulfonat</t>
  </si>
  <si>
    <t>1-Butl-3-metilipirolidinijum trifluorometansulfonat</t>
  </si>
  <si>
    <t>IL-0100-HP ili [433337-23-6]</t>
  </si>
  <si>
    <t>IL-0167-HP ili [223436-99-5]</t>
  </si>
  <si>
    <t xml:space="preserve">IL-0092-HP </t>
  </si>
  <si>
    <t>IL-0023-HP ili [174899-82-2]</t>
  </si>
  <si>
    <t>IL-0289-HP ili  [174899-89-9]</t>
  </si>
  <si>
    <t>IL-0188-HP [174899-88-8]</t>
  </si>
  <si>
    <t>KI-0016-HP [132843-44-8]</t>
  </si>
  <si>
    <t>IL-0014-HP [79917-90-1]</t>
  </si>
  <si>
    <t>IL-0013-HP [174899-66-2]</t>
  </si>
  <si>
    <t>IL-0009-HP [145022-44-2]</t>
  </si>
  <si>
    <t>IL-0113-HP [367522-96-1]</t>
  </si>
  <si>
    <t>IOLITECH</t>
  </si>
  <si>
    <t>PARTIJA 7 – Hemikalije kvalitet tipa Alfa Aesar ili odgovarajući</t>
  </si>
  <si>
    <t xml:space="preserve">Cholic acid, 100g 98+%    </t>
  </si>
  <si>
    <t xml:space="preserve">Chenodeoxycholic acid, 25g </t>
  </si>
  <si>
    <t xml:space="preserve"> Deoxycholic acid, 100g 99%</t>
  </si>
  <si>
    <t>Dansyl chloride 99%</t>
  </si>
  <si>
    <t xml:space="preserve"> Antimony shot, 1-3mm (0.04-0.1in), Puratronic®, 99.9999% (metals basis)</t>
  </si>
  <si>
    <t>Gallium pellets 99.9999%</t>
  </si>
  <si>
    <t xml:space="preserve">Silver powder 120 mesh, 99.999% </t>
  </si>
  <si>
    <t>Lithium iodide , ultra dry , 99.999 %</t>
  </si>
  <si>
    <t>Sodium iodide, ultra dry, 99.999 %</t>
  </si>
  <si>
    <t>Germanium, powder, 99.999 %</t>
  </si>
  <si>
    <t>Arsenic (III) sulphide, metal basis, 99.999 %</t>
  </si>
  <si>
    <t>conc.nitric acid, cc HNO3</t>
  </si>
  <si>
    <t>cc HCl 36%</t>
  </si>
  <si>
    <t>FeCl3x6H2O</t>
  </si>
  <si>
    <t>Pb(NO3)2</t>
  </si>
  <si>
    <t xml:space="preserve">ccNH4OH </t>
  </si>
  <si>
    <t>KMnO4</t>
  </si>
  <si>
    <t>ccH2SO4</t>
  </si>
  <si>
    <t>sodium-persulphate</t>
  </si>
  <si>
    <t>AgNO3</t>
  </si>
  <si>
    <t>sodiu-carbonate anhydrat.</t>
  </si>
  <si>
    <t>calcium-cloride anhyd.</t>
  </si>
  <si>
    <t>methanol</t>
  </si>
  <si>
    <t>calcium-carbonate</t>
  </si>
  <si>
    <t>sodium-hydroxide</t>
  </si>
  <si>
    <t>aluminium-nitrate, Al(NO3)3</t>
  </si>
  <si>
    <t>strontium-nitrate, Sr(NO3)3</t>
  </si>
  <si>
    <t xml:space="preserve">A11257 </t>
  </si>
  <si>
    <t xml:space="preserve">J60364 </t>
  </si>
  <si>
    <t>B20061</t>
  </si>
  <si>
    <t>A13828</t>
  </si>
  <si>
    <t>11071</t>
  </si>
  <si>
    <t>44324-10 g</t>
  </si>
  <si>
    <t>00781-25 g</t>
  </si>
  <si>
    <t>42851-10 g</t>
  </si>
  <si>
    <t>13604-5 g</t>
  </si>
  <si>
    <t>10190-10 g</t>
  </si>
  <si>
    <t xml:space="preserve">45522-5g </t>
  </si>
  <si>
    <t>33260</t>
  </si>
  <si>
    <t>L13091</t>
  </si>
  <si>
    <t>A16231</t>
  </si>
  <si>
    <t>10727</t>
  </si>
  <si>
    <t>33285</t>
  </si>
  <si>
    <t>A12170</t>
  </si>
  <si>
    <t>33273</t>
  </si>
  <si>
    <t>54100</t>
  </si>
  <si>
    <t>A13854</t>
  </si>
  <si>
    <t>11552</t>
  </si>
  <si>
    <t>L13191</t>
  </si>
  <si>
    <t>31721</t>
  </si>
  <si>
    <t>33295</t>
  </si>
  <si>
    <t>B24414</t>
  </si>
  <si>
    <t>36291</t>
  </si>
  <si>
    <t>30534</t>
  </si>
  <si>
    <t>kom.</t>
  </si>
  <si>
    <t>5g</t>
  </si>
  <si>
    <t>20 g</t>
  </si>
  <si>
    <t>25 g</t>
  </si>
  <si>
    <t>L</t>
  </si>
  <si>
    <t>Rok isporuke, za partiju7, iznosi  _________________ od dana prijema pismenog zahteva Naručioca. ( rok isporuke ne može biti kraći od 15, niti duži od 45 dana od dana prijema pismenog zahteva Naručioca.</t>
  </si>
  <si>
    <t>Pierce™ ECL Western Blotting Substrate, 500 mL, PI32106</t>
  </si>
  <si>
    <t>KONTES® FLEX-COLUMN® Chromatography Columns, Kimble Chase, volume 35 mL, dimension 15 x 200 mm, pack of 5, KT420400-1520</t>
  </si>
  <si>
    <t>KONTES® FLEX-COLUMN® Chromatography Columns, Kimble Chase, volume 53 mL, dimension 15 x 300 mm, pack of 5, KT420400-1530</t>
  </si>
  <si>
    <t>set</t>
  </si>
  <si>
    <t>PARTIJA 8 – Hemikalije kvalitet tipa VWR ili odgovarajući</t>
  </si>
  <si>
    <t>PARTIJA 9 – Hemikalije kvalitet tipa Agilent Technologies ili odgovarajući</t>
  </si>
  <si>
    <t>Brilliant II SYBR® Green QPCR Master Mix, High performance, ultra sensitive, brighter and faster next generation SYBR® Green QPCR master mix reagent for reliable quantification across a wide range of targets and templates. 25 µL/rxn, 600828</t>
  </si>
  <si>
    <t xml:space="preserve">Quechers extraction kit EN method 15662 (50 ml tube: 4 g MgSO4, 1 g NaCl, 1 g trisodiumcitratedihydrate, 0.5 g disodiumcitrate sesquihydrate) </t>
  </si>
  <si>
    <t xml:space="preserve">Quechers dispersive kit EN method 15662 (15 ml tube: 0.9 g MgSO4, 0.15 g PSA) </t>
  </si>
  <si>
    <t>QuikChange II Site-Directed Mutagenesis Kit</t>
  </si>
  <si>
    <t>5982-5650</t>
  </si>
  <si>
    <t>5982-5056</t>
  </si>
  <si>
    <t>200523</t>
  </si>
  <si>
    <t>kutija (50/box)</t>
  </si>
  <si>
    <t>pak za 10 reakcija</t>
  </si>
  <si>
    <t>10 Rxn</t>
  </si>
  <si>
    <t>1</t>
  </si>
  <si>
    <t>−20°C , transport suvi led</t>
  </si>
  <si>
    <t>Agilent Bond elut</t>
  </si>
  <si>
    <t>Agilent</t>
  </si>
  <si>
    <t>PARTIJA 10 – Hemikalije kvalitet tipa Vicam ili odgovarajući</t>
  </si>
  <si>
    <t>Immunoaffinity columns for ochratoxin A (3ml)</t>
  </si>
  <si>
    <t>Immunoaffinity columns for aflatoxins (B1, B2, G1, G2) (3ml)</t>
  </si>
  <si>
    <t>Immunoaffinity columns for fumonisins (3ml)</t>
  </si>
  <si>
    <t>Immunoaffinity columns for deoxynivalenol (3ml)</t>
  </si>
  <si>
    <t>Immunoaffinity columns for zearalenone (3ml)</t>
  </si>
  <si>
    <t>G1033</t>
  </si>
  <si>
    <t>G1024</t>
  </si>
  <si>
    <t>G1060</t>
  </si>
  <si>
    <t>G1065</t>
  </si>
  <si>
    <t>G1026</t>
  </si>
  <si>
    <t>Vicam Ochratest WB</t>
  </si>
  <si>
    <t>Vicam Aflatest WB</t>
  </si>
  <si>
    <t>Vicam Fumonitest WB</t>
  </si>
  <si>
    <t>Vicam Dontest WB</t>
  </si>
  <si>
    <t>Vicam Zearalatest WB</t>
  </si>
  <si>
    <t>kutija (25/box)</t>
  </si>
  <si>
    <t>PARTIJA 11 – Hemikalije kvalitet tipa Biolog ili odgovarajući</t>
  </si>
  <si>
    <t xml:space="preserve">GN2 MicroPlate (GEN II for Gram-negative bacteria) 1 (B) </t>
  </si>
  <si>
    <t>GEN III MicroPlateTM</t>
  </si>
  <si>
    <t>BUG agar ( Biolog Dehydrated Growth Agar)</t>
  </si>
  <si>
    <t>Inoculating Fluid: Catalog No.72401- IF-A, C</t>
  </si>
  <si>
    <t>Inoculating Fluid: Catalog No.72402- IF-B,</t>
  </si>
  <si>
    <t>PARTIJA 12 – Hemikalije kvalitet tipa Promega ili odgovarajući</t>
  </si>
  <si>
    <t>Dual-Luciferase® Reporter Assay System</t>
  </si>
  <si>
    <t>PCR Master Mix 2x</t>
  </si>
  <si>
    <t>Proteinase K from Tritirachium album limber</t>
  </si>
  <si>
    <t>Hygromycin B</t>
  </si>
  <si>
    <t>GlosensorTM cAMP Reagent</t>
  </si>
  <si>
    <t>E1910</t>
  </si>
  <si>
    <t>M7502</t>
  </si>
  <si>
    <t>V3021</t>
  </si>
  <si>
    <t>4137/50</t>
  </si>
  <si>
    <t>E1290</t>
  </si>
  <si>
    <t>100 eseja</t>
  </si>
  <si>
    <t>pak od 100 reakcija</t>
  </si>
  <si>
    <t>pak od 100mg</t>
  </si>
  <si>
    <t>50 mg</t>
  </si>
  <si>
    <t>25 mg</t>
  </si>
  <si>
    <t>Promega</t>
  </si>
  <si>
    <t>ROMER</t>
  </si>
  <si>
    <t>Neogen Corporation</t>
  </si>
  <si>
    <t>Amersham</t>
  </si>
  <si>
    <t>Fapas</t>
  </si>
  <si>
    <t>USP</t>
  </si>
  <si>
    <t>IHSS</t>
  </si>
  <si>
    <t>International Humic Substances Society</t>
  </si>
  <si>
    <t>Elementar, Nemačka ili ekvivalent</t>
  </si>
  <si>
    <t>Elementar, Nemačka</t>
  </si>
  <si>
    <t>Carbosynth CAS No: 
32289-58-0</t>
  </si>
  <si>
    <t>Hach Lange</t>
  </si>
  <si>
    <t>Chameleon Reagent, Japan ili ekvivalent</t>
  </si>
  <si>
    <t>LGS standards</t>
  </si>
  <si>
    <t>Hanna Instruments</t>
  </si>
  <si>
    <t>Fast Colours</t>
  </si>
  <si>
    <t>GE Healthcare</t>
  </si>
  <si>
    <t>Aviva Systems Biology</t>
  </si>
  <si>
    <t>National Institute of Standards and Technology (NIST)</t>
  </si>
  <si>
    <t>TECHLAB, France</t>
  </si>
  <si>
    <t>Bioanalyze fiola</t>
  </si>
  <si>
    <t xml:space="preserve">BioLabs New England </t>
  </si>
  <si>
    <t>Applichem</t>
  </si>
  <si>
    <t>Wacker</t>
  </si>
  <si>
    <t>Serva</t>
  </si>
  <si>
    <t>Pfizer</t>
  </si>
  <si>
    <t>Bioanalitika</t>
  </si>
  <si>
    <t>Centrohem</t>
  </si>
  <si>
    <t>Biognost</t>
  </si>
  <si>
    <t xml:space="preserve"> Ipsen Pharma Biotech</t>
  </si>
  <si>
    <t>čistoća 99.9 % Good Fellow</t>
  </si>
  <si>
    <t>Good Fellow čistoća 99.9 %, veličina 1mm*25mm*25mm</t>
  </si>
  <si>
    <t>Perkin Elmer</t>
  </si>
  <si>
    <t>TRISKEM</t>
  </si>
  <si>
    <t>triskem</t>
  </si>
  <si>
    <t>PPAR gamma phospho pS273 Antibody</t>
  </si>
  <si>
    <t>Purified Mouse Anti-PKA[C]</t>
  </si>
  <si>
    <t>PI3-Kinase Activity ELISA: Pico 96-well ELISA Assay for Detection of PI(3,4,5)P3</t>
  </si>
  <si>
    <t xml:space="preserve">Vector M.O.M. Peroxidase Kit </t>
  </si>
  <si>
    <t>VECTASTAIN Elite ABC Kit (Rabbit IgG)</t>
  </si>
  <si>
    <t>DAB Peroxidase Substrate Kit, 3,3’-diaminobenzidine</t>
  </si>
  <si>
    <t xml:space="preserve">ChIP-IT® Express -  25 rxns                               </t>
  </si>
  <si>
    <t>ChIP-IT® ChIP-Seq  - 10 libraries</t>
  </si>
  <si>
    <t>ChIP-IT® Control qPCR Kit – Rat - 5 rxns</t>
  </si>
  <si>
    <t>ChIP-IT® qPCR Analysis Kit, 10 rxns</t>
  </si>
  <si>
    <t>Siliconized Tubes, 1.7 ml</t>
  </si>
  <si>
    <t>Serumi za određivanje krvnih grupa - anti A</t>
  </si>
  <si>
    <t>Serumi za određivanje krvnih grupa - anti B</t>
  </si>
  <si>
    <t>Serumi za određivanje krvnih grupa - anti AB</t>
  </si>
  <si>
    <t>Serumi za određivanje krvnih grupa - anti D</t>
  </si>
  <si>
    <t>  Goat Anti-Rabbit IgG (H+L)</t>
  </si>
  <si>
    <t>Goat Anti-Mouse IgG (H+L)</t>
  </si>
  <si>
    <t>Secundary antibody, Donkey Anti-Rabbit IgG, Whole Ab ECL Antibody, HRP Conjugated</t>
  </si>
  <si>
    <t xml:space="preserve">Secundary antibody, Sheep Anti-Mouse IgG, Whole Ab ECL Antibody, HRP Conjugated </t>
  </si>
  <si>
    <t>Secundary antibody, Rabbit Anti-Sheep IgG, HRP Conjugate</t>
  </si>
  <si>
    <t>Adrenalin ELISA Kit</t>
  </si>
  <si>
    <t>Noradrenalin ELISA Kit</t>
  </si>
  <si>
    <t>Rat Melatonin, MT/MLT ELISA Kit, 96- strip well, 96 reakcija</t>
  </si>
  <si>
    <t>Estradiol Parameter Assay Kit</t>
  </si>
  <si>
    <t xml:space="preserve"> 96 Tests Enzyme-linked Immunosorbent Assay Kit For Luteinizing Hormone (LH), Organism Species: Mus musculus (Mouse)</t>
  </si>
  <si>
    <t xml:space="preserve"> 96 Tests Enzyme-linked Immunosorbent Assay Kit For Testosterone, Organism Species: general</t>
  </si>
  <si>
    <t xml:space="preserve"> 96 Tests Enzyme-linked Immunosorbent Assay Kit For Luteinizing Hormone (LH), Organism Species: Rattus norvegicus (Rat)</t>
  </si>
  <si>
    <t>600-401-J94</t>
  </si>
  <si>
    <t>K-1000s</t>
  </si>
  <si>
    <t>PK-2200</t>
  </si>
  <si>
    <t>PK-6101</t>
  </si>
  <si>
    <t>SK-4100</t>
  </si>
  <si>
    <t>111-005-003</t>
  </si>
  <si>
    <t>115-005-003</t>
  </si>
  <si>
    <t>NA934-1ml</t>
  </si>
  <si>
    <t>NXA931-1ml</t>
  </si>
  <si>
    <t>12-342</t>
  </si>
  <si>
    <t>40-371-25003</t>
  </si>
  <si>
    <t>40-371-25004</t>
  </si>
  <si>
    <t>MBS161310</t>
  </si>
  <si>
    <t>KGE014</t>
  </si>
  <si>
    <t>Cat.No. 53008</t>
  </si>
  <si>
    <t>CEA441Mu</t>
  </si>
  <si>
    <t>CEA458Ge</t>
  </si>
  <si>
    <t>CEA441Ra</t>
  </si>
  <si>
    <t>50 ug</t>
  </si>
  <si>
    <t>pak od 50 μg</t>
  </si>
  <si>
    <t>25 tuba</t>
  </si>
  <si>
    <t>pak od 20 ml</t>
  </si>
  <si>
    <t>pak od 2 mg</t>
  </si>
  <si>
    <t>pak od 1 ml</t>
  </si>
  <si>
    <t>pak od 0,5mg</t>
  </si>
  <si>
    <t>pak od 96 reakcija</t>
  </si>
  <si>
    <t>25 rxns</t>
  </si>
  <si>
    <t>96 tests</t>
  </si>
  <si>
    <t>Rockland</t>
  </si>
  <si>
    <t>BD Transduction Laboratories™</t>
  </si>
  <si>
    <t>Echelon</t>
  </si>
  <si>
    <t>Vector Laboratories</t>
  </si>
  <si>
    <t>Active Motif</t>
  </si>
  <si>
    <t>Jackson ImmunoResearch</t>
  </si>
  <si>
    <t>GE Healthcare, formerly Amersham Biosciences</t>
  </si>
  <si>
    <t>Upstate Biotechnology</t>
  </si>
  <si>
    <t>GenWay</t>
  </si>
  <si>
    <t>MyBioSource</t>
  </si>
  <si>
    <t>RnD Systems</t>
  </si>
  <si>
    <t>Cloud-Clone Corp.</t>
  </si>
  <si>
    <t>PARTIJA 13 – Hemikalije za imunoanalize</t>
  </si>
  <si>
    <t>PARTIJA 14 – Radioaktivne hemikalije</t>
  </si>
  <si>
    <t xml:space="preserve">Testosterone  [1,2,6,7-3H(N)], 1mCi (37MBq), New England Nuclear   </t>
  </si>
  <si>
    <t xml:space="preserve">Progesterone [1,2,6,7-3H(N)], 250uCi (9,25MBq),  New England Nuclear      </t>
  </si>
  <si>
    <t xml:space="preserve">Estradiol [1,2,6,7-3H(N)], 250uCi (9,25MBq),  New England Nuclear </t>
  </si>
  <si>
    <t>NET370001MC</t>
  </si>
  <si>
    <t>NET381250UC</t>
  </si>
  <si>
    <t>NET317250UC</t>
  </si>
  <si>
    <t xml:space="preserve">New England Nuclear   </t>
  </si>
  <si>
    <t>Pakovanje od    1mCi (37MBq)</t>
  </si>
  <si>
    <t>Pakovanje od 250uCi (9,25MBq)</t>
  </si>
  <si>
    <t>PARTIJA 15 – Hemikalije kvalitet tipa Abcam ili odgovarajući</t>
  </si>
  <si>
    <t>Anti-Metallothionein antibody</t>
  </si>
  <si>
    <t>Anti-Hsp90 antibody [3G3]</t>
  </si>
  <si>
    <t>Anti-Hsp70 antibody [5A5]</t>
  </si>
  <si>
    <t>Goat Anti-Mouse IgM mu chain (HRP)</t>
  </si>
  <si>
    <t>Anti-StrepII Rabbit polyclonal IgG</t>
  </si>
  <si>
    <t>Anti-SOD2 antibody</t>
  </si>
  <si>
    <t>Anti-Superoxide Dismutase 1 antibody</t>
  </si>
  <si>
    <t>Anti-Thioredoxin 2 antibody [EPR15225]</t>
  </si>
  <si>
    <t>Beta actin antibody</t>
  </si>
  <si>
    <t>nNOS (neuronal) antibody</t>
  </si>
  <si>
    <t>iNOS (inducibile) antibody</t>
  </si>
  <si>
    <t>eNOS (endotelial) antibody</t>
  </si>
  <si>
    <t>PDE4D antibody</t>
  </si>
  <si>
    <t>Anty Androgen Receptor antibody-ChIP grade</t>
  </si>
  <si>
    <t xml:space="preserve">Androgen Receptor (phospho S210) antibody </t>
  </si>
  <si>
    <t xml:space="preserve">p53 antibody(Sheep polyclonal) </t>
  </si>
  <si>
    <t>Anti-NR1D1 [EPR10376] antibody</t>
  </si>
  <si>
    <t xml:space="preserve">Prolactin Receptor antibody [U5]    </t>
  </si>
  <si>
    <t xml:space="preserve">Anti-alpha 1b Adrenergic Receptor antibody </t>
  </si>
  <si>
    <t xml:space="preserve">Anti-alpha 2a Adrenergic Receptor antibody </t>
  </si>
  <si>
    <t>Anti-Insulin Receptor (phospho Y972) antibody</t>
  </si>
  <si>
    <t>Anti-IGF2 antibody</t>
  </si>
  <si>
    <t>Anti-IGF1 Receptor (phospho Y1161) antibody</t>
  </si>
  <si>
    <t xml:space="preserve">Anti-Mannose 6 Phosphate Receptor (Cation independent) antibody </t>
  </si>
  <si>
    <t xml:space="preserve">Anti-BMAL1 antibody [3G9] </t>
  </si>
  <si>
    <t>Anti-beta 2 Adrenergic Receptor antibody ,</t>
  </si>
  <si>
    <t>Anti-PER1 antibody</t>
  </si>
  <si>
    <t>Caspase 9 Assay Kit (Colorimetric)</t>
  </si>
  <si>
    <t>Caspase 9 Assay Kit (Fluorometric)</t>
  </si>
  <si>
    <t>Anti-beta Actin antibody </t>
  </si>
  <si>
    <t>ab134463</t>
  </si>
  <si>
    <t>ab5457</t>
  </si>
  <si>
    <t>ab2787</t>
  </si>
  <si>
    <t>ab97230</t>
  </si>
  <si>
    <t>ab76949</t>
  </si>
  <si>
    <t>ab13534</t>
  </si>
  <si>
    <t>ab13498</t>
  </si>
  <si>
    <t>ab185544</t>
  </si>
  <si>
    <t>ab8229</t>
  </si>
  <si>
    <t>ab1376</t>
  </si>
  <si>
    <t>ab49999</t>
  </si>
  <si>
    <t>ab5589</t>
  </si>
  <si>
    <t>ab14613</t>
  </si>
  <si>
    <t>ab74272</t>
  </si>
  <si>
    <t>ab71948</t>
  </si>
  <si>
    <t>ab16121</t>
  </si>
  <si>
    <t>ab174309</t>
  </si>
  <si>
    <t>ab2772</t>
  </si>
  <si>
    <t>ab15851</t>
  </si>
  <si>
    <t>ab45871</t>
  </si>
  <si>
    <t>ab5678</t>
  </si>
  <si>
    <t>ab9574</t>
  </si>
  <si>
    <t>ab39398</t>
  </si>
  <si>
    <t>ab32815</t>
  </si>
  <si>
    <t>ab119009</t>
  </si>
  <si>
    <t>ab13989:</t>
  </si>
  <si>
    <t>ab3443</t>
  </si>
  <si>
    <t>ab65608</t>
  </si>
  <si>
    <t>ab65607</t>
  </si>
  <si>
    <t>ab8227</t>
  </si>
  <si>
    <t>pak od 100 µg</t>
  </si>
  <si>
    <t>pak od 400 µl</t>
  </si>
  <si>
    <t>pak od 250 µl</t>
  </si>
  <si>
    <t>pak od 1 mg</t>
  </si>
  <si>
    <t>pak od 50 µg</t>
  </si>
  <si>
    <t>pak od 100 µl</t>
  </si>
  <si>
    <t>pak od 100ml</t>
  </si>
  <si>
    <t>pak od 250µg</t>
  </si>
  <si>
    <t>pak od 50 ug</t>
  </si>
  <si>
    <t>pak od 100 ug</t>
  </si>
  <si>
    <t xml:space="preserve">pak od 100 µl </t>
  </si>
  <si>
    <t>pak od 100 μg</t>
  </si>
  <si>
    <t>pak od 200 µl</t>
  </si>
  <si>
    <t>komplet</t>
  </si>
  <si>
    <t>pak od 50 ml</t>
  </si>
  <si>
    <t>pak od 100 ml</t>
  </si>
  <si>
    <t>PARTIJA 16 – Hemikalije kvalitet tipa Enzo Life Sciences ili odgovarajući</t>
  </si>
  <si>
    <t>L-JNKi1</t>
  </si>
  <si>
    <t>DPTA NONOate, Nitric oxide donor</t>
  </si>
  <si>
    <t>Cytochrome c, mAb (6H2.B4)</t>
  </si>
  <si>
    <t>Caspase-3 Fluorometric Detection Kit</t>
  </si>
  <si>
    <t>Rolipram</t>
  </si>
  <si>
    <t xml:space="preserve">SP600125 (Anthra(1,9-cd)pyrazol-6(2H)-one) </t>
  </si>
  <si>
    <t>D-JNKi1</t>
  </si>
  <si>
    <t>DPTA NONOate</t>
  </si>
  <si>
    <t>BML-EI354-0001</t>
  </si>
  <si>
    <t>ALX-430-066-M025</t>
  </si>
  <si>
    <t>ADI-905-634-100</t>
  </si>
  <si>
    <t>BML-AK703-0001</t>
  </si>
  <si>
    <t>BML-PD175-0010</t>
  </si>
  <si>
    <t>EI354-0001</t>
  </si>
  <si>
    <t>EI305-0050</t>
  </si>
  <si>
    <t>ADI-907-014</t>
  </si>
  <si>
    <t>EI355-0001</t>
  </si>
  <si>
    <t xml:space="preserve">Enzo Life Sciences </t>
  </si>
  <si>
    <t>Enzo</t>
  </si>
  <si>
    <t>ENZO Life sciences</t>
  </si>
  <si>
    <t>pak od 25 mg</t>
  </si>
  <si>
    <t>pak od 100 µg</t>
  </si>
  <si>
    <t>pak od 1x96 well</t>
  </si>
  <si>
    <t>pak od 50 mg</t>
  </si>
  <si>
    <t>PARTIJA 17 – Hemikalije kvalitet tipa Celbiochem ili odgovarajući</t>
  </si>
  <si>
    <t>Anti-Protein Kinase G Rabbit pAb</t>
  </si>
  <si>
    <t>Anti-Phosphodiesterase V Rabbit pAb</t>
  </si>
  <si>
    <t>Cilostamide</t>
  </si>
  <si>
    <t>Akt Inhibitor IV</t>
  </si>
  <si>
    <t>Akt Inhibitor</t>
  </si>
  <si>
    <t>PI 3-K Assay Kit</t>
  </si>
  <si>
    <t>PKC Inhibitor Peptide 19-31</t>
  </si>
  <si>
    <t>Phosphatase inhibitor Coctail I</t>
  </si>
  <si>
    <t>IBMX</t>
  </si>
  <si>
    <t>KT 5823</t>
  </si>
  <si>
    <t>NS 2028</t>
  </si>
  <si>
    <t>370661-50UL</t>
  </si>
  <si>
    <t>524583-50UL </t>
  </si>
  <si>
    <t>231085-10MG</t>
  </si>
  <si>
    <t>124011-5MG</t>
  </si>
  <si>
    <t>124005-1MG</t>
  </si>
  <si>
    <t>CBA101</t>
  </si>
  <si>
    <t>05-23-4904-1MG </t>
  </si>
  <si>
    <t>pak od 50 µl</t>
  </si>
  <si>
    <t>pak od 10 mg</t>
  </si>
  <si>
    <t>pak od 5 mg</t>
  </si>
  <si>
    <t>pak od 1 kit</t>
  </si>
  <si>
    <t>pak od 5mg</t>
  </si>
  <si>
    <t>PARTIJA 18 – Hemikalije kvalitet tipa Bio Rad ili odgovarajući</t>
  </si>
  <si>
    <t>Goat-Anti Rabbit IgG (H+L)-HRP Conjugate</t>
  </si>
  <si>
    <t xml:space="preserve">Goat-Anti Mouse IgG (H + L)-HRP Conjugate </t>
  </si>
  <si>
    <t>Precision Plus Protein Kaleidoscope Standards</t>
  </si>
  <si>
    <t>Coomassie Brilliant Blue G-250</t>
  </si>
  <si>
    <t>Econo-Pac 10DG Desalting Columns</t>
  </si>
  <si>
    <t>Bio-Spin 6 Chromatography Columns</t>
  </si>
  <si>
    <t>Bio-Spin 30 Chromatography Columns</t>
  </si>
  <si>
    <t>Empty Econo-Pac 10 Columns</t>
  </si>
  <si>
    <t>Goat Anti-Mouse IgG (H L)-HRP Conjugate</t>
  </si>
  <si>
    <t>Precision Plus Protein™ Kaleidoscope™ Standards, 500 µl, mixture of ten multicolor recombinant proteins (10–250 kD)</t>
  </si>
  <si>
    <t>172-1019</t>
  </si>
  <si>
    <t>170-6516</t>
  </si>
  <si>
    <t>161-0375</t>
  </si>
  <si>
    <t>732-2010</t>
  </si>
  <si>
    <t>732-6002</t>
  </si>
  <si>
    <t>732-6004</t>
  </si>
  <si>
    <t>732-1010</t>
  </si>
  <si>
    <t>pak od 2 ml</t>
  </si>
  <si>
    <t>pak od 500 µl</t>
  </si>
  <si>
    <t>pak od 30 kom</t>
  </si>
  <si>
    <t>pak od 25 kom</t>
  </si>
  <si>
    <t>vial -2 ml</t>
  </si>
  <si>
    <t>500  µl</t>
  </si>
  <si>
    <t>Phospho-Akt (Ser473) Antibody</t>
  </si>
  <si>
    <t>Phospho-Akt (Ser473) (D9E) XP® Rabbit mAb</t>
  </si>
  <si>
    <t>Phospho-CREB (Ser133) (87G3) Rabbit mAb</t>
  </si>
  <si>
    <t>Phospho-EGF Receptor (Tyr1068) (D7A5) XP® Rabbit mAb</t>
  </si>
  <si>
    <t>Phospho-C/EBPβ (Thr235) Antibody</t>
  </si>
  <si>
    <t>Akt Antibody</t>
  </si>
  <si>
    <t>Bad Antibody(Rabbit)</t>
  </si>
  <si>
    <t>Phospho-Bad (Ser136) Antibody(Rabbit)</t>
  </si>
  <si>
    <t>Bax Antibody(Rabbit)</t>
  </si>
  <si>
    <t>Phospho-p38 MAPK (Thr180/Tyr182) (28B10) Mouse mAb</t>
  </si>
  <si>
    <t>Phospho-SAPK/JNK (Thr183/Tyr185) (G9) Mouse mAb</t>
  </si>
  <si>
    <t>Phospho-Akt (Thr308) Antibody(Rabbit)</t>
  </si>
  <si>
    <t>Caspase-9 Antibody ,Rat Specific(Rabbit)</t>
  </si>
  <si>
    <t>Caspase-3 Antibody(Rabbit)</t>
  </si>
  <si>
    <t>Stat5 Antibody</t>
  </si>
  <si>
    <t>PLCbeta3 Antibody</t>
  </si>
  <si>
    <t>PLCγ1 Antibody</t>
  </si>
  <si>
    <t>PLCγ2 Antibody</t>
  </si>
  <si>
    <t>PI3 Kinase Class III Antibody</t>
  </si>
  <si>
    <t>Bcl-2 Antibody</t>
  </si>
  <si>
    <t>Bcl-xL Antibody</t>
  </si>
  <si>
    <t>β-Catenin</t>
  </si>
  <si>
    <t>c-Fos Antibody</t>
  </si>
  <si>
    <t>FosB Antibody</t>
  </si>
  <si>
    <t>HIF-1α Antibody</t>
  </si>
  <si>
    <t>Jak1 Antibody</t>
  </si>
  <si>
    <t>Phospho-Jak1 (Tyr1022/1023) Antibody</t>
  </si>
  <si>
    <t>Jak2 (D2E12) XP™ Rabbit mAb</t>
  </si>
  <si>
    <t>JNK2 Antibody</t>
  </si>
  <si>
    <t>Ras Antibody</t>
  </si>
  <si>
    <t>CREB (48H2) Rabbit mAb</t>
  </si>
  <si>
    <t>Phospho-CREB (Ser133) Antibody</t>
  </si>
  <si>
    <t>Akt Antibody, 100 μl</t>
  </si>
  <si>
    <t>p44/42 MAPK (ERK1/2) Antibody</t>
  </si>
  <si>
    <t>Phospho p44/42 MAPK (ERK1/2) (Thr202/Tyr204)</t>
  </si>
  <si>
    <t>p38 MAPK Antibody</t>
  </si>
  <si>
    <t>Phospho-p38 MAPK (Thr180/Tyr18) Antibody</t>
  </si>
  <si>
    <t>IGF-I Receptor b Antibody</t>
  </si>
  <si>
    <t xml:space="preserve">Rev-Erb a, antibody </t>
  </si>
  <si>
    <t>MitoTracker® Green FM</t>
  </si>
  <si>
    <t>9292S</t>
  </si>
  <si>
    <t>9295S</t>
  </si>
  <si>
    <t>2772S</t>
  </si>
  <si>
    <t>9216S</t>
  </si>
  <si>
    <t>9255S</t>
  </si>
  <si>
    <t>9275S</t>
  </si>
  <si>
    <t>9506S</t>
  </si>
  <si>
    <t>9662S</t>
  </si>
  <si>
    <t>9363S</t>
  </si>
  <si>
    <t>14247S</t>
  </si>
  <si>
    <t>2822S</t>
  </si>
  <si>
    <t>3872S</t>
  </si>
  <si>
    <t>3811S</t>
  </si>
  <si>
    <t>2876S</t>
  </si>
  <si>
    <t>2762S</t>
  </si>
  <si>
    <t>9582S</t>
  </si>
  <si>
    <t>4384S</t>
  </si>
  <si>
    <t>2263S</t>
  </si>
  <si>
    <t>3716S</t>
  </si>
  <si>
    <t>3332S</t>
  </si>
  <si>
    <t>3331S</t>
  </si>
  <si>
    <t>3230S</t>
  </si>
  <si>
    <t>4672S</t>
  </si>
  <si>
    <t>3965S</t>
  </si>
  <si>
    <t>9197S</t>
  </si>
  <si>
    <t>9198S</t>
  </si>
  <si>
    <t>9272S</t>
  </si>
  <si>
    <t>9271S</t>
  </si>
  <si>
    <t>9102S</t>
  </si>
  <si>
    <t>9101S</t>
  </si>
  <si>
    <t>9212S</t>
  </si>
  <si>
    <t>9211S</t>
  </si>
  <si>
    <t>3027S</t>
  </si>
  <si>
    <t>#13418S</t>
  </si>
  <si>
    <t>#9074S</t>
  </si>
  <si>
    <t>pak od 100 µl (10 WBs)</t>
  </si>
  <si>
    <t>pak od 10x50 ug</t>
  </si>
  <si>
    <t>PARTIJA 20 – Hemikalije kvalitet tipa Cayman ili odgovarajući</t>
  </si>
  <si>
    <t>cyclic GMP EIA kit 96 wells</t>
  </si>
  <si>
    <t>cAMP EIA kit</t>
  </si>
  <si>
    <t>cGMP EIA kit</t>
  </si>
  <si>
    <t>Guanylate Cyclase a subunit (soluble) Policlonal Antibody</t>
  </si>
  <si>
    <t>Guanylate Cyclase b1 subunit (soluble) Policlonal Antibody</t>
  </si>
  <si>
    <t>BAY-11-7082</t>
  </si>
  <si>
    <t>2,3-diphenylquinoxaline-6-carboxylic acid</t>
  </si>
  <si>
    <t>(-) - Deguelin</t>
  </si>
  <si>
    <t>Triciribine</t>
  </si>
  <si>
    <t>Wortmannin</t>
  </si>
  <si>
    <t>p53 Cell-Based Activation/Translocation Assay Kit</t>
  </si>
  <si>
    <t>PI3-Kinase α Inhibitor 2</t>
  </si>
  <si>
    <t>Hydrogen Peroxide Cell-Based Assay Kit</t>
  </si>
  <si>
    <t>NF-κB (p65) Transcription Factor Assay Kit</t>
  </si>
  <si>
    <t>D-myo-Inositol-1,4,5-triphosphate (potassium salt)</t>
  </si>
  <si>
    <t>1,2-Dioleoyl-sn-glycerol</t>
  </si>
  <si>
    <t>LY294002</t>
  </si>
  <si>
    <t>AS-252424</t>
  </si>
  <si>
    <t>Prolactin (rat) EIA Kit</t>
  </si>
  <si>
    <t>p38 MAPK (Phospho-Thr180/Tyr182) Cell-Based Phosphorylation/Translocation Assay Kit</t>
  </si>
  <si>
    <t>p53 Total and p53 (Phospho-Ser392) Dual Staining Assay Kit</t>
  </si>
  <si>
    <t>CREB (Phospho-Ser133) Transcription Factor Assay Kit</t>
  </si>
  <si>
    <t>ERK/MAPK (Phospho-Thr202/Tyr204) Cell-Based Phosphorylation/Translocation Assay Kit</t>
  </si>
  <si>
    <t>PLC thio-PIP2 (sodium salt)</t>
  </si>
  <si>
    <t>581021-96</t>
  </si>
  <si>
    <t>ACI-01323</t>
  </si>
  <si>
    <t>pak od 480 reakcija</t>
  </si>
  <si>
    <t>pak od  480 reakcija</t>
  </si>
  <si>
    <t>pak od 1 ea</t>
  </si>
  <si>
    <t>pak od 1ea</t>
  </si>
  <si>
    <t>pak od 1 g</t>
  </si>
  <si>
    <t>pak od 96 wells</t>
  </si>
  <si>
    <t>PARTIJA 21 – Hemikalije kvalitet tipa Tocris ili odgovarajući</t>
  </si>
  <si>
    <t>Anti-ADRB1 Antibody recognizing β1 adrenoceptors 35μg protein in RIPA buffer TOCRIS</t>
  </si>
  <si>
    <t xml:space="preserve">Beta 2 Adrenergic Receptor Antibody Rabbit Polyclonal </t>
  </si>
  <si>
    <t>NB100-2424</t>
  </si>
  <si>
    <t>TOCRIS</t>
  </si>
  <si>
    <t>NOVUS</t>
  </si>
  <si>
    <t>pak od 35 ug</t>
  </si>
  <si>
    <t>pak od 100 ul</t>
  </si>
  <si>
    <t>UKUPNA VREDNOST PONUDE ZA PARTIJU 21 BEZ PDV-A</t>
  </si>
  <si>
    <t>UKUPNA VREDNOST PONUDE ZA PARTIJU 21 SA PDV-OM</t>
  </si>
  <si>
    <t>PARTIJA 22 – Hemikalije kvalitet tipa Roche ili odgovarajući</t>
  </si>
  <si>
    <t>Rok isporuke, za partiju 22, iznosi  _________________ od dana prijema pismenog zahteva Naručioca. ( rok isporuke ne može biti kraći od 15, niti duži od 45 dana od dana prijema pismenog zahteva Naručioca.</t>
  </si>
  <si>
    <t>Rok plaćanja, za partiju 22, iznosi _________ dana od dana ispostavljanja ispravnog računa - fakture Naručiocu (rok plaćanja ne može biti kraći od 15 niti duži od 45 dana od dana ispostavljanja ispravnog računa - fakture Naručiocu)</t>
  </si>
  <si>
    <t>Rok važenja ponude, za partiju 22, je_______ dana od dana otvaranja ponuda (Roka važenja ponude ne može biti kraći od 90 dana od dana otvaranja ponuda)</t>
  </si>
  <si>
    <t>UKUPNA VREDNOST PONUDE ZA PARTIJU 22 BEZ PDV-A</t>
  </si>
  <si>
    <t>UKUPNA VREDNOST PONUDE ZA PARTIJU 22 SA PDV-OM</t>
  </si>
  <si>
    <t>ATP bioluminiscence assay kit CLS II</t>
  </si>
  <si>
    <t xml:space="preserve">Luciferase </t>
  </si>
  <si>
    <t xml:space="preserve"> 1 699 695</t>
  </si>
  <si>
    <t>10411523001</t>
  </si>
  <si>
    <t>Roche</t>
  </si>
  <si>
    <t xml:space="preserve">Roche  </t>
  </si>
  <si>
    <t>800 reakcija</t>
  </si>
  <si>
    <t>2</t>
  </si>
  <si>
    <t>1mg</t>
  </si>
  <si>
    <t>pak od 20 tableta</t>
  </si>
  <si>
    <t>PARTIJA 23 – Hemikalije kvalitet tipa Capricorn Scientific ili odgovarajući</t>
  </si>
  <si>
    <t>Rok isporuke, za partiju 23, iznosi  _________________ od dana prijema pismenog zahteva Naručioca. ( rok isporuke ne može biti kraći od 15, niti duži od 45 dana od dana prijema pismenog zahteva Naručioca.</t>
  </si>
  <si>
    <t>Rok plaćanja, za partiju 23, iznosi _________ dana od dana ispostavljanja ispravnog računa - fakture Naručiocu (rok plaćanja ne može biti kraći od 15 niti duži od 45 dana od dana ispostavljanja ispravnog računa - fakture Naručiocu)</t>
  </si>
  <si>
    <t>Rok važenja ponude, za partiju 23, je_______ dana od dana otvaranja ponuda (Roka važenja ponude ne može biti kraći od 90 dana od dana otvaranja ponuda)</t>
  </si>
  <si>
    <t>UKUPNA VREDNOST PONUDE ZA PARTIJU 23 BEZ PDV-A</t>
  </si>
  <si>
    <t>UKUPNA VREDNOST PONUDE ZA PARTIJU 23 SA PDV-OM</t>
  </si>
  <si>
    <t>pak od 500 ml</t>
  </si>
  <si>
    <t>PARTIJA 19 – Hemikalije kvalitet tipa Cell Signaling Technologies ili odgovarajući</t>
  </si>
  <si>
    <t xml:space="preserve">WTW, Weilheim </t>
  </si>
  <si>
    <t>WTW, Weilheim</t>
  </si>
  <si>
    <t xml:space="preserve">HANNA   </t>
  </si>
  <si>
    <t>Titanium(IV) oxide, rutile 99.99%</t>
  </si>
  <si>
    <t xml:space="preserve">14631-10g     </t>
  </si>
  <si>
    <t>pak/10g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</si>
</sst>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74">
    <font>
      <sz val="11"/>
      <color theme="1"/>
      <name val="Calibri"/>
      <family val="2"/>
    </font>
    <font>
      <sz val="11"/>
      <color indexed="8"/>
      <name val="Cambria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mbria"/>
      <family val="2"/>
    </font>
    <font>
      <sz val="11"/>
      <color indexed="20"/>
      <name val="Cambria"/>
      <family val="2"/>
    </font>
    <font>
      <b/>
      <sz val="11"/>
      <color indexed="52"/>
      <name val="Cambria"/>
      <family val="2"/>
    </font>
    <font>
      <b/>
      <sz val="11"/>
      <color indexed="9"/>
      <name val="Cambria"/>
      <family val="2"/>
    </font>
    <font>
      <i/>
      <sz val="11"/>
      <color indexed="23"/>
      <name val="Cambria"/>
      <family val="2"/>
    </font>
    <font>
      <sz val="11"/>
      <color indexed="17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u val="single"/>
      <sz val="11"/>
      <color indexed="12"/>
      <name val="Calibri"/>
      <family val="2"/>
    </font>
    <font>
      <sz val="11"/>
      <color indexed="62"/>
      <name val="Cambria"/>
      <family val="2"/>
    </font>
    <font>
      <sz val="11"/>
      <color indexed="52"/>
      <name val="Cambria"/>
      <family val="2"/>
    </font>
    <font>
      <sz val="11"/>
      <color indexed="60"/>
      <name val="Cambria"/>
      <family val="2"/>
    </font>
    <font>
      <b/>
      <sz val="11"/>
      <color indexed="63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mbria"/>
      <family val="2"/>
    </font>
    <font>
      <sz val="11"/>
      <color indexed="10"/>
      <name val="Cambria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63"/>
      <name val="Arial"/>
      <family val="2"/>
    </font>
    <font>
      <sz val="10"/>
      <color indexed="8"/>
      <name val="Cambria"/>
      <family val="1"/>
    </font>
    <font>
      <sz val="10"/>
      <name val="Cambria"/>
      <family val="1"/>
    </font>
    <font>
      <sz val="11"/>
      <name val="Cambria"/>
      <family val="1"/>
    </font>
    <font>
      <u val="single"/>
      <sz val="8.8"/>
      <color indexed="20"/>
      <name val="Calibri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9C0006"/>
      <name val="Cambria"/>
      <family val="2"/>
    </font>
    <font>
      <b/>
      <sz val="11"/>
      <color rgb="FFFA7D00"/>
      <name val="Cambria"/>
      <family val="2"/>
    </font>
    <font>
      <sz val="10"/>
      <color theme="1"/>
      <name val="Calibri"/>
      <family val="2"/>
    </font>
    <font>
      <b/>
      <sz val="11"/>
      <color theme="0"/>
      <name val="Cambria"/>
      <family val="2"/>
    </font>
    <font>
      <i/>
      <sz val="11"/>
      <color rgb="FF7F7F7F"/>
      <name val="Cambria"/>
      <family val="2"/>
    </font>
    <font>
      <u val="single"/>
      <sz val="8.8"/>
      <color theme="11"/>
      <name val="Calibri"/>
      <family val="2"/>
    </font>
    <font>
      <sz val="11"/>
      <color rgb="FF00610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u val="single"/>
      <sz val="11"/>
      <color theme="10"/>
      <name val="Calibri"/>
      <family val="2"/>
    </font>
    <font>
      <sz val="11"/>
      <color rgb="FF3F3F76"/>
      <name val="Cambria"/>
      <family val="2"/>
    </font>
    <font>
      <sz val="11"/>
      <color rgb="FFFA7D00"/>
      <name val="Cambria"/>
      <family val="2"/>
    </font>
    <font>
      <sz val="11"/>
      <color rgb="FF9C6500"/>
      <name val="Cambria"/>
      <family val="2"/>
    </font>
    <font>
      <sz val="10"/>
      <color theme="1"/>
      <name val="Arial"/>
      <family val="2"/>
    </font>
    <font>
      <b/>
      <sz val="11"/>
      <color rgb="FF3F3F3F"/>
      <name val="Cambria"/>
      <family val="2"/>
    </font>
    <font>
      <b/>
      <sz val="18"/>
      <color theme="3"/>
      <name val="Cambria"/>
      <family val="2"/>
    </font>
    <font>
      <b/>
      <sz val="11"/>
      <color theme="1"/>
      <name val="Cambria"/>
      <family val="2"/>
    </font>
    <font>
      <sz val="11"/>
      <color rgb="FFFF0000"/>
      <name val="Cambria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rgb="FF403C36"/>
      <name val="Arial"/>
      <family val="2"/>
    </font>
    <font>
      <b/>
      <sz val="8"/>
      <color rgb="FF333333"/>
      <name val="Arial"/>
      <family val="2"/>
    </font>
    <font>
      <sz val="10"/>
      <color theme="1"/>
      <name val="Cambria"/>
      <family val="1"/>
    </font>
    <font>
      <sz val="11"/>
      <color rgb="FF000000"/>
      <name val="Cambria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/>
      <right/>
      <top style="medium"/>
      <bottom style="medium"/>
    </border>
    <border>
      <left/>
      <right/>
      <top>
        <color indexed="63"/>
      </top>
      <bottom style="medium"/>
    </border>
    <border>
      <left>
        <color indexed="63"/>
      </left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0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0" borderId="0">
      <alignment/>
      <protection/>
    </xf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3" fillId="0" borderId="0">
      <alignment wrapText="1"/>
      <protection/>
    </xf>
    <xf numFmtId="0" fontId="3" fillId="0" borderId="0">
      <alignment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36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9" fillId="0" borderId="0" xfId="70" applyFont="1" applyFill="1" applyAlignment="1">
      <alignment horizontal="left" vertical="center" wrapText="1"/>
      <protection/>
    </xf>
    <xf numFmtId="0" fontId="9" fillId="0" borderId="0" xfId="0" applyFont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70" applyFont="1" applyFill="1" applyAlignment="1">
      <alignment horizontal="center" vertical="center"/>
      <protection/>
    </xf>
    <xf numFmtId="3" fontId="9" fillId="33" borderId="0" xfId="70" applyNumberFormat="1" applyFont="1" applyFill="1" applyAlignment="1">
      <alignment horizontal="right" vertical="center"/>
      <protection/>
    </xf>
    <xf numFmtId="0" fontId="9" fillId="0" borderId="0" xfId="0" applyFont="1" applyAlignment="1">
      <alignment horizontal="center" vertical="center"/>
    </xf>
    <xf numFmtId="3" fontId="9" fillId="33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right" vertical="justify" wrapText="1"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70" applyFont="1" applyFill="1" applyBorder="1" applyAlignment="1">
      <alignment horizontal="right" vertical="center" wrapText="1"/>
      <protection/>
    </xf>
    <xf numFmtId="4" fontId="2" fillId="0" borderId="0" xfId="0" applyNumberFormat="1" applyFont="1" applyBorder="1" applyAlignment="1">
      <alignment horizontal="right" vertical="center" wrapText="1"/>
    </xf>
    <xf numFmtId="0" fontId="63" fillId="0" borderId="0" xfId="0" applyFont="1" applyAlignment="1">
      <alignment horizontal="center" vertical="center" wrapText="1"/>
    </xf>
    <xf numFmtId="0" fontId="63" fillId="0" borderId="0" xfId="0" applyFont="1" applyAlignment="1">
      <alignment horizontal="left" vertical="center" wrapText="1"/>
    </xf>
    <xf numFmtId="0" fontId="63" fillId="0" borderId="0" xfId="0" applyFont="1" applyAlignment="1">
      <alignment horizontal="center" vertical="center"/>
    </xf>
    <xf numFmtId="3" fontId="63" fillId="33" borderId="0" xfId="0" applyNumberFormat="1" applyFont="1" applyFill="1" applyAlignment="1">
      <alignment horizontal="right" vertical="center"/>
    </xf>
    <xf numFmtId="0" fontId="64" fillId="0" borderId="0" xfId="0" applyFont="1" applyAlignment="1">
      <alignment horizontal="right" vertical="justify" wrapText="1"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/>
    </xf>
    <xf numFmtId="0" fontId="7" fillId="0" borderId="0" xfId="0" applyFont="1" applyBorder="1" applyAlignment="1">
      <alignment vertical="justify" wrapText="1"/>
    </xf>
    <xf numFmtId="0" fontId="8" fillId="0" borderId="10" xfId="73" applyFont="1" applyFill="1" applyBorder="1" applyAlignment="1">
      <alignment horizontal="center" vertical="center" wrapText="1"/>
      <protection/>
    </xf>
    <xf numFmtId="0" fontId="8" fillId="0" borderId="0" xfId="70" applyFont="1" applyFill="1" applyBorder="1" applyAlignment="1">
      <alignment horizontal="right" vertical="center" wrapText="1"/>
      <protection/>
    </xf>
    <xf numFmtId="0" fontId="65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11" xfId="73" applyFont="1" applyFill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3" fontId="8" fillId="33" borderId="11" xfId="73" applyNumberFormat="1" applyFont="1" applyFill="1" applyBorder="1" applyAlignment="1">
      <alignment horizontal="center" vertical="center" wrapText="1"/>
      <protection/>
    </xf>
    <xf numFmtId="0" fontId="8" fillId="0" borderId="11" xfId="73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8" fillId="0" borderId="10" xfId="70" applyFont="1" applyFill="1" applyBorder="1" applyAlignment="1">
      <alignment horizontal="center" vertical="center" wrapText="1"/>
      <protection/>
    </xf>
    <xf numFmtId="0" fontId="66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 applyProtection="1">
      <alignment horizontal="right" vertical="center" wrapText="1"/>
      <protection locked="0"/>
    </xf>
    <xf numFmtId="4" fontId="8" fillId="0" borderId="10" xfId="0" applyNumberFormat="1" applyFont="1" applyBorder="1" applyAlignment="1">
      <alignment horizontal="right" vertical="center" wrapText="1"/>
    </xf>
    <xf numFmtId="10" fontId="8" fillId="0" borderId="10" xfId="0" applyNumberFormat="1" applyFont="1" applyBorder="1" applyAlignment="1">
      <alignment/>
    </xf>
    <xf numFmtId="0" fontId="67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justify" wrapText="1"/>
    </xf>
    <xf numFmtId="0" fontId="8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13" fillId="0" borderId="10" xfId="60" applyFont="1" applyFill="1" applyBorder="1" applyAlignment="1">
      <alignment horizontal="center" vertical="center" wrapText="1"/>
      <protection/>
    </xf>
    <xf numFmtId="0" fontId="13" fillId="0" borderId="10" xfId="61" applyFont="1" applyFill="1" applyBorder="1" applyAlignment="1">
      <alignment horizontal="center" vertical="center" wrapText="1"/>
      <protection/>
    </xf>
    <xf numFmtId="0" fontId="68" fillId="0" borderId="10" xfId="0" applyFont="1" applyFill="1" applyBorder="1" applyAlignment="1">
      <alignment horizontal="center" vertical="center" wrapText="1"/>
    </xf>
    <xf numFmtId="0" fontId="8" fillId="0" borderId="0" xfId="70" applyFont="1" applyFill="1" applyAlignment="1">
      <alignment horizontal="center" vertical="center" wrapText="1"/>
      <protection/>
    </xf>
    <xf numFmtId="0" fontId="13" fillId="0" borderId="10" xfId="66" applyFont="1" applyFill="1" applyBorder="1" applyAlignment="1">
      <alignment horizontal="center" vertical="center" wrapText="1"/>
      <protection/>
    </xf>
    <xf numFmtId="0" fontId="66" fillId="0" borderId="10" xfId="66" applyFont="1" applyFill="1" applyBorder="1" applyAlignment="1">
      <alignment horizontal="center" vertical="center" wrapText="1"/>
      <protection/>
    </xf>
    <xf numFmtId="0" fontId="69" fillId="0" borderId="10" xfId="0" applyFont="1" applyFill="1" applyBorder="1" applyAlignment="1">
      <alignment horizontal="center" vertical="center" wrapText="1"/>
    </xf>
    <xf numFmtId="0" fontId="7" fillId="0" borderId="0" xfId="70" applyFont="1" applyFill="1" applyBorder="1" applyAlignment="1">
      <alignment horizontal="left" vertical="center" wrapText="1"/>
      <protection/>
    </xf>
    <xf numFmtId="0" fontId="7" fillId="0" borderId="0" xfId="70" applyFont="1" applyFill="1" applyAlignment="1">
      <alignment horizontal="left" vertical="center"/>
      <protection/>
    </xf>
    <xf numFmtId="0" fontId="13" fillId="0" borderId="12" xfId="0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center" vertical="center" wrapText="1"/>
    </xf>
    <xf numFmtId="0" fontId="13" fillId="0" borderId="12" xfId="66" applyFont="1" applyFill="1" applyBorder="1" applyAlignment="1">
      <alignment horizontal="center" vertical="center" wrapText="1"/>
      <protection/>
    </xf>
    <xf numFmtId="0" fontId="66" fillId="0" borderId="12" xfId="66" applyFont="1" applyFill="1" applyBorder="1" applyAlignment="1">
      <alignment horizontal="center" vertical="center" wrapText="1"/>
      <protection/>
    </xf>
    <xf numFmtId="4" fontId="8" fillId="0" borderId="13" xfId="0" applyNumberFormat="1" applyFont="1" applyBorder="1" applyAlignment="1" applyProtection="1">
      <alignment horizontal="right" vertical="center" wrapText="1"/>
      <protection locked="0"/>
    </xf>
    <xf numFmtId="0" fontId="70" fillId="34" borderId="10" xfId="16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vertical="center"/>
    </xf>
    <xf numFmtId="0" fontId="39" fillId="0" borderId="10" xfId="0" applyFont="1" applyFill="1" applyBorder="1" applyAlignment="1">
      <alignment horizontal="left" vertical="center"/>
    </xf>
    <xf numFmtId="0" fontId="39" fillId="34" borderId="10" xfId="0" applyFont="1" applyFill="1" applyBorder="1" applyAlignment="1">
      <alignment horizontal="left" wrapText="1"/>
    </xf>
    <xf numFmtId="0" fontId="39" fillId="34" borderId="10" xfId="0" applyFont="1" applyFill="1" applyBorder="1" applyAlignment="1">
      <alignment horizontal="right" wrapText="1"/>
    </xf>
    <xf numFmtId="0" fontId="40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0" fontId="14" fillId="0" borderId="10" xfId="64" applyFont="1" applyFill="1" applyBorder="1" applyAlignment="1">
      <alignment horizontal="center" vertical="center" wrapText="1"/>
      <protection/>
    </xf>
    <xf numFmtId="0" fontId="72" fillId="0" borderId="10" xfId="0" applyFont="1" applyFill="1" applyBorder="1" applyAlignment="1">
      <alignment horizontal="center" vertical="center" wrapText="1"/>
    </xf>
    <xf numFmtId="0" fontId="14" fillId="0" borderId="10" xfId="64" applyFont="1" applyFill="1" applyBorder="1" applyAlignment="1">
      <alignment horizontal="center" vertical="center"/>
      <protection/>
    </xf>
    <xf numFmtId="49" fontId="14" fillId="0" borderId="10" xfId="0" applyNumberFormat="1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10" xfId="6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10" fontId="8" fillId="0" borderId="17" xfId="0" applyNumberFormat="1" applyFont="1" applyBorder="1" applyAlignment="1">
      <alignment/>
    </xf>
    <xf numFmtId="0" fontId="66" fillId="0" borderId="10" xfId="76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8" fillId="0" borderId="0" xfId="0" applyFont="1" applyAlignment="1">
      <alignment horizontal="justify" vertical="center" wrapText="1"/>
    </xf>
    <xf numFmtId="0" fontId="7" fillId="0" borderId="0" xfId="0" applyFont="1" applyAlignment="1">
      <alignment horizontal="center" vertical="justify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justify" wrapText="1"/>
    </xf>
    <xf numFmtId="0" fontId="8" fillId="0" borderId="10" xfId="70" applyFont="1" applyFill="1" applyBorder="1" applyAlignment="1">
      <alignment horizontal="right" vertical="center" wrapText="1"/>
      <protection/>
    </xf>
    <xf numFmtId="0" fontId="8" fillId="0" borderId="12" xfId="70" applyFont="1" applyFill="1" applyBorder="1" applyAlignment="1">
      <alignment horizontal="right" vertical="center" wrapText="1"/>
      <protection/>
    </xf>
    <xf numFmtId="4" fontId="8" fillId="0" borderId="18" xfId="0" applyNumberFormat="1" applyFont="1" applyBorder="1" applyAlignment="1">
      <alignment horizontal="right" vertical="center" wrapText="1"/>
    </xf>
    <xf numFmtId="0" fontId="7" fillId="0" borderId="0" xfId="70" applyFont="1" applyFill="1" applyBorder="1" applyAlignment="1">
      <alignment horizontal="left" vertical="center" wrapText="1"/>
      <protection/>
    </xf>
    <xf numFmtId="0" fontId="7" fillId="0" borderId="0" xfId="70" applyFont="1" applyFill="1" applyAlignment="1">
      <alignment horizontal="left" vertical="center"/>
      <protection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top" wrapText="1"/>
    </xf>
    <xf numFmtId="0" fontId="8" fillId="0" borderId="19" xfId="70" applyFont="1" applyFill="1" applyBorder="1" applyAlignment="1">
      <alignment horizontal="right" vertical="center" wrapText="1"/>
      <protection/>
    </xf>
    <xf numFmtId="4" fontId="8" fillId="0" borderId="10" xfId="0" applyNumberFormat="1" applyFont="1" applyBorder="1" applyAlignment="1">
      <alignment horizontal="right" vertical="center" wrapText="1"/>
    </xf>
    <xf numFmtId="0" fontId="8" fillId="0" borderId="20" xfId="70" applyFont="1" applyFill="1" applyBorder="1" applyAlignment="1">
      <alignment horizontal="right" vertical="center" wrapText="1"/>
      <protection/>
    </xf>
    <xf numFmtId="0" fontId="8" fillId="0" borderId="13" xfId="70" applyFont="1" applyFill="1" applyBorder="1" applyAlignment="1">
      <alignment horizontal="right" vertical="center" wrapText="1"/>
      <protection/>
    </xf>
    <xf numFmtId="4" fontId="8" fillId="0" borderId="17" xfId="0" applyNumberFormat="1" applyFont="1" applyBorder="1" applyAlignment="1">
      <alignment horizontal="right" vertical="center" wrapText="1"/>
    </xf>
    <xf numFmtId="0" fontId="72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8" fillId="0" borderId="21" xfId="70" applyFont="1" applyFill="1" applyBorder="1" applyAlignment="1">
      <alignment horizontal="right" vertical="center" wrapText="1"/>
      <protection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0" fontId="8" fillId="0" borderId="11" xfId="70" applyFont="1" applyFill="1" applyBorder="1" applyAlignment="1">
      <alignment horizontal="right" vertical="center" wrapText="1"/>
      <protection/>
    </xf>
    <xf numFmtId="0" fontId="6" fillId="0" borderId="24" xfId="70" applyFont="1" applyFill="1" applyBorder="1" applyAlignment="1">
      <alignment horizontal="right" vertical="center" wrapText="1"/>
      <protection/>
    </xf>
    <xf numFmtId="0" fontId="70" fillId="0" borderId="0" xfId="0" applyFont="1" applyAlignment="1">
      <alignment horizontal="center" vertical="center"/>
    </xf>
  </cellXfs>
  <cellStyles count="66">
    <cellStyle name="Normal" xfId="0"/>
    <cellStyle name="20% - Accent1" xfId="15"/>
    <cellStyle name="20% - Accent1 2 2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alibri 10 kul" xfId="42"/>
    <cellStyle name="Check Cell" xfId="43"/>
    <cellStyle name="Comma" xfId="44"/>
    <cellStyle name="Comma [0]" xfId="45"/>
    <cellStyle name="Currency" xfId="46"/>
    <cellStyle name="Currency [0]" xfId="47"/>
    <cellStyle name="Excel Built-in Normal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8" xfId="60"/>
    <cellStyle name="Normal 19" xfId="61"/>
    <cellStyle name="Normal 2" xfId="62"/>
    <cellStyle name="Normal 2 10" xfId="63"/>
    <cellStyle name="Normal 2 14" xfId="64"/>
    <cellStyle name="Normal 2 2" xfId="65"/>
    <cellStyle name="Normal 20" xfId="66"/>
    <cellStyle name="Normal 22" xfId="67"/>
    <cellStyle name="Normal 23" xfId="68"/>
    <cellStyle name="Normal 24" xfId="69"/>
    <cellStyle name="Normal 3" xfId="70"/>
    <cellStyle name="Normal 4 3" xfId="71"/>
    <cellStyle name="Normal 6" xfId="72"/>
    <cellStyle name="Normal_Priznto djuture" xfId="73"/>
    <cellStyle name="Note" xfId="74"/>
    <cellStyle name="Output" xfId="75"/>
    <cellStyle name="Percent" xfId="76"/>
    <cellStyle name="Title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:L33"/>
    </sheetView>
  </sheetViews>
  <sheetFormatPr defaultColWidth="9.140625" defaultRowHeight="15"/>
  <sheetData>
    <row r="1" spans="1:12" ht="15">
      <c r="A1" s="100" t="s">
        <v>495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 ht="1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ht="15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5" spans="1:12" ht="15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2" ht="15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</row>
    <row r="7" spans="1:12" ht="15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</row>
    <row r="8" spans="1:12" ht="15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:12" ht="15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</row>
    <row r="10" spans="1:12" ht="15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</row>
    <row r="11" spans="1:12" ht="15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</row>
    <row r="12" spans="1:12" ht="15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</row>
    <row r="13" spans="1:12" ht="15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</row>
    <row r="14" spans="1:12" ht="15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</row>
    <row r="15" spans="1:12" ht="15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</row>
    <row r="16" spans="1:12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</row>
    <row r="17" spans="1:12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</row>
    <row r="18" spans="1:12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</row>
    <row r="19" spans="1:12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</row>
    <row r="20" spans="1:12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</row>
    <row r="21" spans="1:12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</row>
    <row r="22" spans="1:12" ht="15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1:12" ht="15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1:12" ht="15">
      <c r="A24" s="101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</row>
    <row r="25" spans="1:12" ht="15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</row>
    <row r="26" spans="1:12" ht="15">
      <c r="A26" s="101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</row>
    <row r="27" spans="1:12" ht="15">
      <c r="A27" s="101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  <row r="28" spans="1:12" ht="15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1:12" ht="15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</row>
    <row r="30" spans="1:12" ht="15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  <row r="31" spans="1:12" ht="15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1:12" ht="15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</row>
    <row r="33" spans="1:12" ht="15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</sheetData>
  <sheetProtection/>
  <mergeCells count="1">
    <mergeCell ref="A1:L3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4"/>
  <sheetViews>
    <sheetView showGridLines="0" zoomScale="80" zoomScaleNormal="80" zoomScalePageLayoutView="75" workbookViewId="0" topLeftCell="A1">
      <selection activeCell="D7" sqref="D7:D11"/>
    </sheetView>
  </sheetViews>
  <sheetFormatPr defaultColWidth="9.00390625" defaultRowHeight="15"/>
  <cols>
    <col min="1" max="1" width="8.00390625" style="6" customWidth="1"/>
    <col min="2" max="2" width="29.421875" style="31" customWidth="1"/>
    <col min="3" max="4" width="10.8515625" style="31" customWidth="1"/>
    <col min="5" max="5" width="28.57421875" style="4" customWidth="1"/>
    <col min="6" max="6" width="19.57421875" style="4" customWidth="1"/>
    <col min="7" max="7" width="15.28125" style="9" customWidth="1"/>
    <col min="8" max="8" width="13.00390625" style="10" customWidth="1"/>
    <col min="9" max="9" width="18.8515625" style="11" customWidth="1"/>
    <col min="10" max="10" width="19.57421875" style="11" customWidth="1"/>
    <col min="11" max="11" width="19.8515625" style="11" customWidth="1"/>
    <col min="12" max="12" width="21.140625" style="11" customWidth="1"/>
    <col min="13" max="13" width="7.140625" style="1" hidden="1" customWidth="1"/>
    <col min="14" max="14" width="17.57421875" style="24" customWidth="1"/>
    <col min="15" max="15" width="17.00390625" style="24" customWidth="1"/>
    <col min="16" max="16" width="19.421875" style="1" customWidth="1"/>
    <col min="17" max="17" width="14.8515625" style="24" customWidth="1"/>
    <col min="18" max="16384" width="9.00390625" style="1" customWidth="1"/>
  </cols>
  <sheetData>
    <row r="1" spans="1:12" ht="15.75" customHeight="1">
      <c r="A1" s="110" t="s">
        <v>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2" ht="12.75">
      <c r="A3" s="19"/>
      <c r="B3" s="30"/>
      <c r="C3" s="30"/>
      <c r="D3" s="30"/>
      <c r="E3" s="20"/>
      <c r="F3" s="20"/>
      <c r="G3" s="21"/>
      <c r="H3" s="22"/>
      <c r="I3" s="23"/>
      <c r="J3" s="23"/>
      <c r="K3" s="23"/>
      <c r="L3" s="23"/>
    </row>
    <row r="4" spans="1:12" ht="16.5" customHeight="1">
      <c r="A4" s="111" t="s">
        <v>619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</row>
    <row r="5" spans="1:17" s="2" customFormat="1" ht="20.25" customHeight="1" thickBot="1">
      <c r="A5" s="15"/>
      <c r="B5" s="16"/>
      <c r="C5" s="16"/>
      <c r="D5" s="16"/>
      <c r="E5" s="16"/>
      <c r="F5" s="16"/>
      <c r="G5" s="15"/>
      <c r="H5" s="15"/>
      <c r="I5" s="45"/>
      <c r="J5" s="45"/>
      <c r="K5" s="45"/>
      <c r="L5" s="45"/>
      <c r="M5" s="37"/>
      <c r="N5" s="25"/>
      <c r="O5" s="25"/>
      <c r="Q5" s="25"/>
    </row>
    <row r="6" spans="1:17" s="2" customFormat="1" ht="38.25" customHeight="1" thickBot="1">
      <c r="A6" s="33" t="s">
        <v>2</v>
      </c>
      <c r="B6" s="28" t="s">
        <v>3</v>
      </c>
      <c r="C6" s="28" t="s">
        <v>10</v>
      </c>
      <c r="D6" s="28" t="s">
        <v>486</v>
      </c>
      <c r="E6" s="64" t="s">
        <v>488</v>
      </c>
      <c r="F6" s="33" t="s">
        <v>489</v>
      </c>
      <c r="G6" s="33" t="s">
        <v>490</v>
      </c>
      <c r="H6" s="35" t="s">
        <v>491</v>
      </c>
      <c r="I6" s="36" t="s">
        <v>496</v>
      </c>
      <c r="J6" s="34" t="s">
        <v>492</v>
      </c>
      <c r="K6" s="34" t="s">
        <v>493</v>
      </c>
      <c r="L6" s="34" t="s">
        <v>494</v>
      </c>
      <c r="M6" s="37"/>
      <c r="N6" s="25"/>
      <c r="O6" s="25"/>
      <c r="Q6" s="25"/>
    </row>
    <row r="7" spans="1:16" ht="46.5" customHeight="1" thickBot="1">
      <c r="A7" s="38">
        <v>1</v>
      </c>
      <c r="B7" s="40" t="s">
        <v>620</v>
      </c>
      <c r="C7" s="40"/>
      <c r="D7" s="40" t="s">
        <v>631</v>
      </c>
      <c r="E7" s="39"/>
      <c r="F7" s="39"/>
      <c r="G7" s="40" t="s">
        <v>335</v>
      </c>
      <c r="H7" s="40">
        <v>4</v>
      </c>
      <c r="I7" s="41"/>
      <c r="J7" s="42">
        <f>H7*I7</f>
        <v>0</v>
      </c>
      <c r="K7" s="42">
        <f>J7*M7</f>
        <v>0</v>
      </c>
      <c r="L7" s="42">
        <f>SUM(J7,K7)</f>
        <v>0</v>
      </c>
      <c r="M7" s="43">
        <v>0.2</v>
      </c>
      <c r="P7" s="24"/>
    </row>
    <row r="8" spans="1:16" ht="34.5" customHeight="1" thickBot="1">
      <c r="A8" s="38">
        <v>2</v>
      </c>
      <c r="B8" s="40" t="s">
        <v>621</v>
      </c>
      <c r="C8" s="40" t="s">
        <v>624</v>
      </c>
      <c r="D8" s="40" t="s">
        <v>632</v>
      </c>
      <c r="E8" s="39"/>
      <c r="F8" s="39"/>
      <c r="G8" s="40" t="s">
        <v>627</v>
      </c>
      <c r="H8" s="40">
        <v>4</v>
      </c>
      <c r="I8" s="41"/>
      <c r="J8" s="42">
        <f>H8*I8</f>
        <v>0</v>
      </c>
      <c r="K8" s="42">
        <f>J8*M8</f>
        <v>0</v>
      </c>
      <c r="L8" s="42">
        <f>SUM(J8,K8)</f>
        <v>0</v>
      </c>
      <c r="M8" s="43">
        <v>0.2</v>
      </c>
      <c r="P8" s="24"/>
    </row>
    <row r="9" spans="1:16" ht="34.5" customHeight="1" thickBot="1">
      <c r="A9" s="38">
        <v>3</v>
      </c>
      <c r="B9" s="40" t="s">
        <v>622</v>
      </c>
      <c r="C9" s="40" t="s">
        <v>625</v>
      </c>
      <c r="D9" s="40" t="s">
        <v>632</v>
      </c>
      <c r="E9" s="39"/>
      <c r="F9" s="39"/>
      <c r="G9" s="40" t="s">
        <v>627</v>
      </c>
      <c r="H9" s="40">
        <v>4</v>
      </c>
      <c r="I9" s="41"/>
      <c r="J9" s="42">
        <f>H9*I9</f>
        <v>0</v>
      </c>
      <c r="K9" s="42">
        <f>J9*M9</f>
        <v>0</v>
      </c>
      <c r="L9" s="42">
        <f>SUM(J9,K9)</f>
        <v>0</v>
      </c>
      <c r="M9" s="43">
        <v>0.2</v>
      </c>
      <c r="P9" s="24"/>
    </row>
    <row r="10" spans="1:16" ht="48" customHeight="1" thickBot="1">
      <c r="A10" s="38">
        <v>4</v>
      </c>
      <c r="B10" s="44" t="s">
        <v>623</v>
      </c>
      <c r="C10" s="55">
        <v>200523</v>
      </c>
      <c r="D10" s="55" t="s">
        <v>633</v>
      </c>
      <c r="E10" s="39"/>
      <c r="F10" s="39"/>
      <c r="G10" s="40" t="s">
        <v>628</v>
      </c>
      <c r="H10" s="40">
        <v>1</v>
      </c>
      <c r="I10" s="41"/>
      <c r="J10" s="42">
        <f>H10*I10</f>
        <v>0</v>
      </c>
      <c r="K10" s="42">
        <f>J10*M10</f>
        <v>0</v>
      </c>
      <c r="L10" s="42">
        <f>SUM(J10,K10)</f>
        <v>0</v>
      </c>
      <c r="M10" s="43">
        <v>0.2</v>
      </c>
      <c r="P10" s="24"/>
    </row>
    <row r="11" spans="1:16" ht="48" customHeight="1" thickBot="1">
      <c r="A11" s="38">
        <v>5</v>
      </c>
      <c r="B11" s="40" t="s">
        <v>623</v>
      </c>
      <c r="C11" s="40" t="s">
        <v>626</v>
      </c>
      <c r="D11" s="40" t="s">
        <v>633</v>
      </c>
      <c r="E11" s="39"/>
      <c r="F11" s="39"/>
      <c r="G11" s="40" t="s">
        <v>629</v>
      </c>
      <c r="H11" s="40" t="s">
        <v>630</v>
      </c>
      <c r="I11" s="41"/>
      <c r="J11" s="42">
        <f>H11*I11</f>
        <v>0</v>
      </c>
      <c r="K11" s="42">
        <f>J11*M11</f>
        <v>0</v>
      </c>
      <c r="L11" s="42">
        <f>SUM(J11,K11)</f>
        <v>0</v>
      </c>
      <c r="M11" s="43">
        <v>0.2</v>
      </c>
      <c r="P11" s="24"/>
    </row>
    <row r="12" spans="1:16" ht="30" customHeight="1" thickBot="1">
      <c r="A12" s="105" t="s">
        <v>48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13">
        <f>SUM(J7:J11)</f>
        <v>0</v>
      </c>
      <c r="M12" s="113"/>
      <c r="P12" s="24"/>
    </row>
    <row r="13" spans="1:13" ht="30" customHeight="1" thickBot="1">
      <c r="A13" s="105" t="s">
        <v>0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13">
        <f>SUM(K7:K11)</f>
        <v>0</v>
      </c>
      <c r="M13" s="113"/>
    </row>
    <row r="14" spans="1:13" ht="30" customHeight="1" thickBot="1">
      <c r="A14" s="105" t="s">
        <v>49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13">
        <f>SUM(L7:L11)</f>
        <v>0</v>
      </c>
      <c r="M14" s="113"/>
    </row>
    <row r="15" spans="1:12" ht="15" customHeight="1">
      <c r="A15" s="17"/>
      <c r="B15" s="29"/>
      <c r="C15" s="29"/>
      <c r="D15" s="29"/>
      <c r="E15" s="17"/>
      <c r="F15" s="17"/>
      <c r="G15" s="17"/>
      <c r="H15" s="17"/>
      <c r="I15" s="17"/>
      <c r="J15" s="17"/>
      <c r="K15" s="18"/>
      <c r="L15" s="18"/>
    </row>
    <row r="16" spans="1:17" ht="30" customHeight="1">
      <c r="A16" s="108" t="s">
        <v>119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"/>
      <c r="M16" s="24"/>
      <c r="O16" s="1"/>
      <c r="P16" s="24"/>
      <c r="Q16" s="1"/>
    </row>
    <row r="17" spans="1:17" ht="15" customHeight="1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1"/>
      <c r="M17" s="24"/>
      <c r="O17" s="1"/>
      <c r="P17" s="24"/>
      <c r="Q17" s="1"/>
    </row>
    <row r="18" spans="1:17" ht="30" customHeight="1">
      <c r="A18" s="108" t="s">
        <v>120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"/>
      <c r="M18" s="24"/>
      <c r="O18" s="1"/>
      <c r="P18" s="24"/>
      <c r="Q18" s="1"/>
    </row>
    <row r="19" spans="1:17" ht="12.75">
      <c r="A19" s="5"/>
      <c r="B19" s="52"/>
      <c r="C19" s="3"/>
      <c r="D19" s="3"/>
      <c r="E19" s="3"/>
      <c r="F19" s="7"/>
      <c r="G19" s="8"/>
      <c r="H19" s="11"/>
      <c r="L19" s="1"/>
      <c r="M19" s="24"/>
      <c r="O19" s="1"/>
      <c r="P19" s="24"/>
      <c r="Q19" s="1"/>
    </row>
    <row r="20" spans="1:16" s="12" customFormat="1" ht="15.75">
      <c r="A20" s="109" t="s">
        <v>121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M20" s="26"/>
      <c r="N20" s="26"/>
      <c r="P20" s="26"/>
    </row>
    <row r="21" spans="1:16" s="12" customFormat="1" ht="15.75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M21" s="26"/>
      <c r="N21" s="26"/>
      <c r="P21" s="26"/>
    </row>
    <row r="22" spans="1:16" s="12" customFormat="1" ht="15.75" customHeight="1">
      <c r="A22" s="13"/>
      <c r="B22" s="32"/>
      <c r="C22" s="14"/>
      <c r="D22" s="14"/>
      <c r="E22" s="14"/>
      <c r="F22" s="102" t="s">
        <v>9</v>
      </c>
      <c r="G22" s="102"/>
      <c r="H22" s="102"/>
      <c r="I22" s="102"/>
      <c r="J22" s="102"/>
      <c r="K22" s="102"/>
      <c r="M22" s="26"/>
      <c r="N22" s="26"/>
      <c r="P22" s="26"/>
    </row>
    <row r="23" spans="1:16" s="12" customFormat="1" ht="15.75">
      <c r="A23" s="13"/>
      <c r="B23" s="32"/>
      <c r="C23" s="13"/>
      <c r="D23" s="13"/>
      <c r="E23" s="103"/>
      <c r="F23" s="27"/>
      <c r="G23" s="27"/>
      <c r="H23" s="27"/>
      <c r="I23" s="27"/>
      <c r="J23" s="27"/>
      <c r="K23" s="27"/>
      <c r="M23" s="26"/>
      <c r="N23" s="26"/>
      <c r="P23" s="26"/>
    </row>
    <row r="24" spans="1:16" s="12" customFormat="1" ht="15.75">
      <c r="A24" s="13"/>
      <c r="B24" s="32"/>
      <c r="C24" s="13"/>
      <c r="D24" s="13"/>
      <c r="E24" s="103"/>
      <c r="F24" s="27" t="s">
        <v>100</v>
      </c>
      <c r="G24" s="104" t="s">
        <v>1</v>
      </c>
      <c r="H24" s="104"/>
      <c r="I24" s="104"/>
      <c r="J24" s="104"/>
      <c r="K24" s="104"/>
      <c r="M24" s="26"/>
      <c r="N24" s="26"/>
      <c r="P24" s="26"/>
    </row>
  </sheetData>
  <sheetProtection deleteColumns="0" deleteRows="0"/>
  <mergeCells count="14">
    <mergeCell ref="A1:L2"/>
    <mergeCell ref="A4:L4"/>
    <mergeCell ref="A12:K12"/>
    <mergeCell ref="L12:M12"/>
    <mergeCell ref="A13:K13"/>
    <mergeCell ref="L13:M13"/>
    <mergeCell ref="F22:K22"/>
    <mergeCell ref="E23:E24"/>
    <mergeCell ref="G24:K24"/>
    <mergeCell ref="A14:K14"/>
    <mergeCell ref="L14:M14"/>
    <mergeCell ref="A16:K16"/>
    <mergeCell ref="A18:K18"/>
    <mergeCell ref="A20:K2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65" r:id="rId1"/>
  <headerFooter>
    <oddFooter>&amp;CСтрана &amp;P&amp;R&amp;P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24"/>
  <sheetViews>
    <sheetView showGridLines="0" zoomScale="80" zoomScaleNormal="80" zoomScalePageLayoutView="75" workbookViewId="0" topLeftCell="A1">
      <selection activeCell="D7" sqref="D7:D11"/>
    </sheetView>
  </sheetViews>
  <sheetFormatPr defaultColWidth="9.00390625" defaultRowHeight="15"/>
  <cols>
    <col min="1" max="1" width="8.00390625" style="6" customWidth="1"/>
    <col min="2" max="2" width="29.421875" style="31" customWidth="1"/>
    <col min="3" max="4" width="10.8515625" style="31" customWidth="1"/>
    <col min="5" max="5" width="28.00390625" style="4" customWidth="1"/>
    <col min="6" max="6" width="22.140625" style="4" customWidth="1"/>
    <col min="7" max="7" width="15.28125" style="9" customWidth="1"/>
    <col min="8" max="8" width="13.00390625" style="10" customWidth="1"/>
    <col min="9" max="9" width="18.8515625" style="11" customWidth="1"/>
    <col min="10" max="10" width="19.140625" style="11" customWidth="1"/>
    <col min="11" max="11" width="19.8515625" style="11" customWidth="1"/>
    <col min="12" max="12" width="21.8515625" style="11" customWidth="1"/>
    <col min="13" max="13" width="7.140625" style="1" hidden="1" customWidth="1"/>
    <col min="14" max="14" width="17.57421875" style="24" customWidth="1"/>
    <col min="15" max="15" width="17.00390625" style="24" customWidth="1"/>
    <col min="16" max="16" width="19.421875" style="1" customWidth="1"/>
    <col min="17" max="17" width="14.8515625" style="24" customWidth="1"/>
    <col min="18" max="16384" width="9.00390625" style="1" customWidth="1"/>
  </cols>
  <sheetData>
    <row r="1" spans="1:12" ht="15.75" customHeight="1">
      <c r="A1" s="110" t="s">
        <v>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2" ht="12.75">
      <c r="A3" s="19"/>
      <c r="B3" s="30"/>
      <c r="C3" s="30"/>
      <c r="D3" s="30"/>
      <c r="E3" s="20"/>
      <c r="F3" s="20"/>
      <c r="G3" s="21"/>
      <c r="H3" s="22"/>
      <c r="I3" s="23"/>
      <c r="J3" s="23"/>
      <c r="K3" s="23"/>
      <c r="L3" s="23"/>
    </row>
    <row r="4" spans="1:12" ht="16.5" customHeight="1">
      <c r="A4" s="111" t="s">
        <v>634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</row>
    <row r="5" spans="1:17" s="2" customFormat="1" ht="20.25" customHeight="1" thickBot="1">
      <c r="A5" s="15"/>
      <c r="B5" s="16"/>
      <c r="C5" s="16"/>
      <c r="D5" s="16"/>
      <c r="E5" s="16"/>
      <c r="F5" s="16"/>
      <c r="G5" s="15"/>
      <c r="H5" s="15"/>
      <c r="I5" s="45"/>
      <c r="J5" s="45"/>
      <c r="K5" s="45"/>
      <c r="L5" s="45"/>
      <c r="M5" s="37"/>
      <c r="N5" s="25"/>
      <c r="O5" s="25"/>
      <c r="Q5" s="25"/>
    </row>
    <row r="6" spans="1:17" s="2" customFormat="1" ht="38.25" customHeight="1" thickBot="1">
      <c r="A6" s="33" t="s">
        <v>2</v>
      </c>
      <c r="B6" s="28" t="s">
        <v>3</v>
      </c>
      <c r="C6" s="28" t="s">
        <v>10</v>
      </c>
      <c r="D6" s="28" t="s">
        <v>486</v>
      </c>
      <c r="E6" s="64" t="s">
        <v>488</v>
      </c>
      <c r="F6" s="33" t="s">
        <v>489</v>
      </c>
      <c r="G6" s="33" t="s">
        <v>490</v>
      </c>
      <c r="H6" s="35" t="s">
        <v>491</v>
      </c>
      <c r="I6" s="36" t="s">
        <v>496</v>
      </c>
      <c r="J6" s="34" t="s">
        <v>492</v>
      </c>
      <c r="K6" s="34" t="s">
        <v>493</v>
      </c>
      <c r="L6" s="34" t="s">
        <v>494</v>
      </c>
      <c r="M6" s="37"/>
      <c r="N6" s="25"/>
      <c r="O6" s="25"/>
      <c r="Q6" s="25"/>
    </row>
    <row r="7" spans="1:16" ht="46.5" customHeight="1" thickBot="1">
      <c r="A7" s="38">
        <v>1</v>
      </c>
      <c r="B7" s="40" t="s">
        <v>635</v>
      </c>
      <c r="C7" s="40" t="s">
        <v>640</v>
      </c>
      <c r="D7" s="40" t="s">
        <v>645</v>
      </c>
      <c r="E7" s="39"/>
      <c r="F7" s="39"/>
      <c r="G7" s="40" t="s">
        <v>650</v>
      </c>
      <c r="H7" s="40">
        <v>2</v>
      </c>
      <c r="I7" s="41"/>
      <c r="J7" s="42">
        <f>H7*I7</f>
        <v>0</v>
      </c>
      <c r="K7" s="42">
        <f>J7*M7</f>
        <v>0</v>
      </c>
      <c r="L7" s="42">
        <f>SUM(J7,K7)</f>
        <v>0</v>
      </c>
      <c r="M7" s="43">
        <v>0.2</v>
      </c>
      <c r="P7" s="24"/>
    </row>
    <row r="8" spans="1:16" ht="34.5" customHeight="1" thickBot="1">
      <c r="A8" s="38">
        <v>2</v>
      </c>
      <c r="B8" s="40" t="s">
        <v>636</v>
      </c>
      <c r="C8" s="40" t="s">
        <v>641</v>
      </c>
      <c r="D8" s="40" t="s">
        <v>646</v>
      </c>
      <c r="E8" s="39"/>
      <c r="F8" s="39"/>
      <c r="G8" s="40" t="s">
        <v>650</v>
      </c>
      <c r="H8" s="40">
        <v>2</v>
      </c>
      <c r="I8" s="41"/>
      <c r="J8" s="42">
        <f>H8*I8</f>
        <v>0</v>
      </c>
      <c r="K8" s="42">
        <f>J8*M8</f>
        <v>0</v>
      </c>
      <c r="L8" s="42">
        <f>SUM(J8,K8)</f>
        <v>0</v>
      </c>
      <c r="M8" s="43">
        <v>0.2</v>
      </c>
      <c r="P8" s="24"/>
    </row>
    <row r="9" spans="1:16" ht="34.5" customHeight="1" thickBot="1">
      <c r="A9" s="38">
        <v>3</v>
      </c>
      <c r="B9" s="40" t="s">
        <v>637</v>
      </c>
      <c r="C9" s="40" t="s">
        <v>642</v>
      </c>
      <c r="D9" s="40" t="s">
        <v>647</v>
      </c>
      <c r="E9" s="39"/>
      <c r="F9" s="39"/>
      <c r="G9" s="40" t="s">
        <v>650</v>
      </c>
      <c r="H9" s="40">
        <v>4</v>
      </c>
      <c r="I9" s="41"/>
      <c r="J9" s="42">
        <f>H9*I9</f>
        <v>0</v>
      </c>
      <c r="K9" s="42">
        <f>J9*M9</f>
        <v>0</v>
      </c>
      <c r="L9" s="42">
        <f>SUM(J9,K9)</f>
        <v>0</v>
      </c>
      <c r="M9" s="43">
        <v>0.2</v>
      </c>
      <c r="P9" s="24"/>
    </row>
    <row r="10" spans="1:16" ht="48" customHeight="1" thickBot="1">
      <c r="A10" s="38">
        <v>4</v>
      </c>
      <c r="B10" s="44" t="s">
        <v>638</v>
      </c>
      <c r="C10" s="55" t="s">
        <v>643</v>
      </c>
      <c r="D10" s="55" t="s">
        <v>648</v>
      </c>
      <c r="E10" s="39"/>
      <c r="F10" s="39"/>
      <c r="G10" s="40" t="s">
        <v>650</v>
      </c>
      <c r="H10" s="40">
        <v>4</v>
      </c>
      <c r="I10" s="41"/>
      <c r="J10" s="42">
        <f>H10*I10</f>
        <v>0</v>
      </c>
      <c r="K10" s="42">
        <f>J10*M10</f>
        <v>0</v>
      </c>
      <c r="L10" s="42">
        <f>SUM(J10,K10)</f>
        <v>0</v>
      </c>
      <c r="M10" s="43">
        <v>0.2</v>
      </c>
      <c r="P10" s="24"/>
    </row>
    <row r="11" spans="1:16" ht="48" customHeight="1" thickBot="1">
      <c r="A11" s="38">
        <v>5</v>
      </c>
      <c r="B11" s="40" t="s">
        <v>639</v>
      </c>
      <c r="C11" s="40" t="s">
        <v>644</v>
      </c>
      <c r="D11" s="40" t="s">
        <v>649</v>
      </c>
      <c r="E11" s="39"/>
      <c r="F11" s="39"/>
      <c r="G11" s="40" t="s">
        <v>650</v>
      </c>
      <c r="H11" s="40">
        <v>4</v>
      </c>
      <c r="I11" s="41"/>
      <c r="J11" s="42">
        <f>H11*I11</f>
        <v>0</v>
      </c>
      <c r="K11" s="42">
        <f>J11*M11</f>
        <v>0</v>
      </c>
      <c r="L11" s="42">
        <f>SUM(J11,K11)</f>
        <v>0</v>
      </c>
      <c r="M11" s="43">
        <v>0.2</v>
      </c>
      <c r="P11" s="24"/>
    </row>
    <row r="12" spans="1:16" ht="30" customHeight="1" thickBot="1">
      <c r="A12" s="105" t="s">
        <v>55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13">
        <f>SUM(J7:J11)</f>
        <v>0</v>
      </c>
      <c r="M12" s="113"/>
      <c r="P12" s="24"/>
    </row>
    <row r="13" spans="1:13" ht="30" customHeight="1" thickBot="1">
      <c r="A13" s="105" t="s">
        <v>0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13">
        <f>SUM(K7:K11)</f>
        <v>0</v>
      </c>
      <c r="M13" s="113"/>
    </row>
    <row r="14" spans="1:13" ht="30" customHeight="1" thickBot="1">
      <c r="A14" s="105" t="s">
        <v>56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13">
        <f>SUM(L7:L11)</f>
        <v>0</v>
      </c>
      <c r="M14" s="113"/>
    </row>
    <row r="15" spans="1:12" ht="15" customHeight="1">
      <c r="A15" s="17"/>
      <c r="B15" s="29"/>
      <c r="C15" s="29"/>
      <c r="D15" s="29"/>
      <c r="E15" s="17"/>
      <c r="F15" s="17"/>
      <c r="G15" s="17"/>
      <c r="H15" s="17"/>
      <c r="I15" s="17"/>
      <c r="J15" s="17"/>
      <c r="K15" s="18"/>
      <c r="L15" s="18"/>
    </row>
    <row r="16" spans="1:17" ht="30" customHeight="1">
      <c r="A16" s="108" t="s">
        <v>122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"/>
      <c r="M16" s="24"/>
      <c r="O16" s="1"/>
      <c r="P16" s="24"/>
      <c r="Q16" s="1"/>
    </row>
    <row r="17" spans="1:17" ht="15" customHeight="1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1"/>
      <c r="M17" s="24"/>
      <c r="O17" s="1"/>
      <c r="P17" s="24"/>
      <c r="Q17" s="1"/>
    </row>
    <row r="18" spans="1:17" ht="30" customHeight="1">
      <c r="A18" s="108" t="s">
        <v>123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"/>
      <c r="M18" s="24"/>
      <c r="O18" s="1"/>
      <c r="P18" s="24"/>
      <c r="Q18" s="1"/>
    </row>
    <row r="19" spans="1:17" ht="12.75">
      <c r="A19" s="5"/>
      <c r="B19" s="52"/>
      <c r="C19" s="3"/>
      <c r="D19" s="3"/>
      <c r="E19" s="3"/>
      <c r="F19" s="7"/>
      <c r="G19" s="8"/>
      <c r="H19" s="11"/>
      <c r="L19" s="1"/>
      <c r="M19" s="24"/>
      <c r="O19" s="1"/>
      <c r="P19" s="24"/>
      <c r="Q19" s="1"/>
    </row>
    <row r="20" spans="1:16" s="12" customFormat="1" ht="15.75">
      <c r="A20" s="109" t="s">
        <v>124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M20" s="26"/>
      <c r="N20" s="26"/>
      <c r="P20" s="26"/>
    </row>
    <row r="21" spans="1:16" s="12" customFormat="1" ht="15.75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M21" s="26"/>
      <c r="N21" s="26"/>
      <c r="P21" s="26"/>
    </row>
    <row r="22" spans="1:16" s="12" customFormat="1" ht="15.75" customHeight="1">
      <c r="A22" s="13"/>
      <c r="B22" s="32"/>
      <c r="C22" s="14"/>
      <c r="D22" s="14"/>
      <c r="E22" s="14"/>
      <c r="F22" s="102" t="s">
        <v>9</v>
      </c>
      <c r="G22" s="102"/>
      <c r="H22" s="102"/>
      <c r="I22" s="102"/>
      <c r="J22" s="102"/>
      <c r="K22" s="102"/>
      <c r="M22" s="26"/>
      <c r="N22" s="26"/>
      <c r="P22" s="26"/>
    </row>
    <row r="23" spans="1:16" s="12" customFormat="1" ht="15.75">
      <c r="A23" s="13"/>
      <c r="B23" s="32"/>
      <c r="C23" s="13"/>
      <c r="D23" s="13"/>
      <c r="E23" s="103"/>
      <c r="F23" s="27"/>
      <c r="G23" s="27"/>
      <c r="H23" s="27"/>
      <c r="I23" s="27"/>
      <c r="J23" s="27"/>
      <c r="K23" s="27"/>
      <c r="M23" s="26"/>
      <c r="N23" s="26"/>
      <c r="P23" s="26"/>
    </row>
    <row r="24" spans="1:16" s="12" customFormat="1" ht="15.75">
      <c r="A24" s="13"/>
      <c r="B24" s="32"/>
      <c r="C24" s="13"/>
      <c r="D24" s="13"/>
      <c r="E24" s="103"/>
      <c r="F24" s="27" t="s">
        <v>100</v>
      </c>
      <c r="G24" s="104" t="s">
        <v>1</v>
      </c>
      <c r="H24" s="104"/>
      <c r="I24" s="104"/>
      <c r="J24" s="104"/>
      <c r="K24" s="104"/>
      <c r="M24" s="26"/>
      <c r="N24" s="26"/>
      <c r="P24" s="26"/>
    </row>
  </sheetData>
  <sheetProtection deleteColumns="0" deleteRows="0"/>
  <mergeCells count="14">
    <mergeCell ref="E23:E24"/>
    <mergeCell ref="G24:K24"/>
    <mergeCell ref="A14:K14"/>
    <mergeCell ref="L14:M14"/>
    <mergeCell ref="A16:K16"/>
    <mergeCell ref="A18:K18"/>
    <mergeCell ref="A20:K20"/>
    <mergeCell ref="F22:K22"/>
    <mergeCell ref="A1:L2"/>
    <mergeCell ref="A4:L4"/>
    <mergeCell ref="A12:K12"/>
    <mergeCell ref="L12:M12"/>
    <mergeCell ref="A13:K13"/>
    <mergeCell ref="L13:M1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65" r:id="rId1"/>
  <headerFooter>
    <oddFooter>&amp;CСтрана &amp;P&amp;R&amp;P</oddFooter>
  </headerFooter>
  <colBreaks count="1" manualBreakCount="1">
    <brk id="12" max="2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Q25"/>
  <sheetViews>
    <sheetView showGridLines="0" zoomScale="80" zoomScaleNormal="80" zoomScalePageLayoutView="75" workbookViewId="0" topLeftCell="A1">
      <selection activeCell="A7" sqref="A7:A12"/>
    </sheetView>
  </sheetViews>
  <sheetFormatPr defaultColWidth="9.00390625" defaultRowHeight="15"/>
  <cols>
    <col min="1" max="1" width="8.00390625" style="6" customWidth="1"/>
    <col min="2" max="2" width="29.421875" style="31" customWidth="1"/>
    <col min="3" max="4" width="10.8515625" style="31" customWidth="1"/>
    <col min="5" max="5" width="27.8515625" style="4" customWidth="1"/>
    <col min="6" max="6" width="23.57421875" style="4" customWidth="1"/>
    <col min="7" max="7" width="15.28125" style="9" customWidth="1"/>
    <col min="8" max="8" width="13.00390625" style="10" customWidth="1"/>
    <col min="9" max="9" width="18.8515625" style="11" customWidth="1"/>
    <col min="10" max="10" width="19.140625" style="11" customWidth="1"/>
    <col min="11" max="11" width="19.7109375" style="11" customWidth="1"/>
    <col min="12" max="12" width="23.00390625" style="11" customWidth="1"/>
    <col min="13" max="13" width="7.140625" style="1" hidden="1" customWidth="1"/>
    <col min="14" max="14" width="17.57421875" style="24" customWidth="1"/>
    <col min="15" max="15" width="17.00390625" style="24" customWidth="1"/>
    <col min="16" max="16" width="19.421875" style="1" customWidth="1"/>
    <col min="17" max="17" width="14.8515625" style="24" customWidth="1"/>
    <col min="18" max="16384" width="9.00390625" style="1" customWidth="1"/>
  </cols>
  <sheetData>
    <row r="1" spans="1:12" ht="15.75" customHeight="1">
      <c r="A1" s="110" t="s">
        <v>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2" ht="12.75">
      <c r="A3" s="19"/>
      <c r="B3" s="30"/>
      <c r="C3" s="30"/>
      <c r="D3" s="30"/>
      <c r="E3" s="20"/>
      <c r="F3" s="20"/>
      <c r="G3" s="21"/>
      <c r="H3" s="22"/>
      <c r="I3" s="23"/>
      <c r="J3" s="23"/>
      <c r="K3" s="23"/>
      <c r="L3" s="23"/>
    </row>
    <row r="4" spans="1:12" ht="16.5" customHeight="1">
      <c r="A4" s="111" t="s">
        <v>651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</row>
    <row r="5" spans="1:17" s="2" customFormat="1" ht="20.25" customHeight="1" thickBot="1">
      <c r="A5" s="15"/>
      <c r="B5" s="16"/>
      <c r="C5" s="16"/>
      <c r="D5" s="16"/>
      <c r="E5" s="16"/>
      <c r="F5" s="16"/>
      <c r="G5" s="15"/>
      <c r="H5" s="15"/>
      <c r="I5" s="45"/>
      <c r="J5" s="45"/>
      <c r="K5" s="45"/>
      <c r="L5" s="45"/>
      <c r="M5" s="37"/>
      <c r="N5" s="25"/>
      <c r="O5" s="25"/>
      <c r="Q5" s="25"/>
    </row>
    <row r="6" spans="1:17" s="2" customFormat="1" ht="38.25" customHeight="1" thickBot="1">
      <c r="A6" s="33" t="s">
        <v>2</v>
      </c>
      <c r="B6" s="28" t="s">
        <v>3</v>
      </c>
      <c r="C6" s="28" t="s">
        <v>10</v>
      </c>
      <c r="D6" s="28" t="s">
        <v>486</v>
      </c>
      <c r="E6" s="64" t="s">
        <v>488</v>
      </c>
      <c r="F6" s="33" t="s">
        <v>489</v>
      </c>
      <c r="G6" s="33" t="s">
        <v>490</v>
      </c>
      <c r="H6" s="35" t="s">
        <v>491</v>
      </c>
      <c r="I6" s="36" t="s">
        <v>496</v>
      </c>
      <c r="J6" s="34" t="s">
        <v>492</v>
      </c>
      <c r="K6" s="34" t="s">
        <v>493</v>
      </c>
      <c r="L6" s="34" t="s">
        <v>494</v>
      </c>
      <c r="M6" s="37"/>
      <c r="N6" s="25"/>
      <c r="O6" s="25"/>
      <c r="Q6" s="25"/>
    </row>
    <row r="7" spans="1:16" ht="46.5" customHeight="1" thickBot="1">
      <c r="A7" s="38">
        <v>1</v>
      </c>
      <c r="B7" s="40" t="s">
        <v>96</v>
      </c>
      <c r="C7" s="40"/>
      <c r="D7" s="40"/>
      <c r="E7" s="39"/>
      <c r="F7" s="39"/>
      <c r="G7" s="40" t="s">
        <v>97</v>
      </c>
      <c r="H7" s="40">
        <v>3</v>
      </c>
      <c r="I7" s="41"/>
      <c r="J7" s="42">
        <f aca="true" t="shared" si="0" ref="J7:J12">H7*I7</f>
        <v>0</v>
      </c>
      <c r="K7" s="42">
        <f aca="true" t="shared" si="1" ref="K7:K12">J7*M7</f>
        <v>0</v>
      </c>
      <c r="L7" s="42">
        <f aca="true" t="shared" si="2" ref="L7:L12">SUM(J7,K7)</f>
        <v>0</v>
      </c>
      <c r="M7" s="43">
        <v>0.2</v>
      </c>
      <c r="P7" s="24"/>
    </row>
    <row r="8" spans="1:16" ht="34.5" customHeight="1" thickBot="1">
      <c r="A8" s="38">
        <v>2</v>
      </c>
      <c r="B8" s="40" t="s">
        <v>652</v>
      </c>
      <c r="C8" s="40"/>
      <c r="D8" s="40"/>
      <c r="E8" s="39"/>
      <c r="F8" s="39"/>
      <c r="G8" s="40" t="s">
        <v>97</v>
      </c>
      <c r="H8" s="40">
        <v>1</v>
      </c>
      <c r="I8" s="41"/>
      <c r="J8" s="42">
        <f t="shared" si="0"/>
        <v>0</v>
      </c>
      <c r="K8" s="42">
        <f t="shared" si="1"/>
        <v>0</v>
      </c>
      <c r="L8" s="42">
        <f t="shared" si="2"/>
        <v>0</v>
      </c>
      <c r="M8" s="43">
        <v>0.2</v>
      </c>
      <c r="P8" s="24"/>
    </row>
    <row r="9" spans="1:16" ht="34.5" customHeight="1" thickBot="1">
      <c r="A9" s="38">
        <v>3</v>
      </c>
      <c r="B9" s="40" t="s">
        <v>653</v>
      </c>
      <c r="C9" s="40"/>
      <c r="D9" s="40"/>
      <c r="E9" s="39"/>
      <c r="F9" s="39"/>
      <c r="G9" s="40" t="s">
        <v>97</v>
      </c>
      <c r="H9" s="40">
        <v>1</v>
      </c>
      <c r="I9" s="41"/>
      <c r="J9" s="42">
        <f t="shared" si="0"/>
        <v>0</v>
      </c>
      <c r="K9" s="42">
        <f>J9*M9</f>
        <v>0</v>
      </c>
      <c r="L9" s="42">
        <f>SUM(J9,K9)</f>
        <v>0</v>
      </c>
      <c r="M9" s="43">
        <v>0.2</v>
      </c>
      <c r="P9" s="24"/>
    </row>
    <row r="10" spans="1:16" ht="34.5" customHeight="1" thickBot="1">
      <c r="A10" s="38">
        <v>4</v>
      </c>
      <c r="B10" s="40" t="s">
        <v>654</v>
      </c>
      <c r="C10" s="40"/>
      <c r="D10" s="40"/>
      <c r="E10" s="39"/>
      <c r="F10" s="39"/>
      <c r="G10" s="40" t="s">
        <v>97</v>
      </c>
      <c r="H10" s="40">
        <v>1</v>
      </c>
      <c r="I10" s="41"/>
      <c r="J10" s="42">
        <f t="shared" si="0"/>
        <v>0</v>
      </c>
      <c r="K10" s="42">
        <f t="shared" si="1"/>
        <v>0</v>
      </c>
      <c r="L10" s="42">
        <f t="shared" si="2"/>
        <v>0</v>
      </c>
      <c r="M10" s="43">
        <v>0.2</v>
      </c>
      <c r="P10" s="24"/>
    </row>
    <row r="11" spans="1:16" ht="48" customHeight="1" thickBot="1">
      <c r="A11" s="38">
        <v>5</v>
      </c>
      <c r="B11" s="44" t="s">
        <v>655</v>
      </c>
      <c r="C11" s="55"/>
      <c r="D11" s="55"/>
      <c r="E11" s="39"/>
      <c r="F11" s="39"/>
      <c r="G11" s="40" t="s">
        <v>97</v>
      </c>
      <c r="H11" s="40">
        <v>1</v>
      </c>
      <c r="I11" s="41"/>
      <c r="J11" s="42">
        <f t="shared" si="0"/>
        <v>0</v>
      </c>
      <c r="K11" s="42">
        <f t="shared" si="1"/>
        <v>0</v>
      </c>
      <c r="L11" s="42">
        <f t="shared" si="2"/>
        <v>0</v>
      </c>
      <c r="M11" s="43">
        <v>0.2</v>
      </c>
      <c r="P11" s="24"/>
    </row>
    <row r="12" spans="1:16" ht="48" customHeight="1" thickBot="1">
      <c r="A12" s="38">
        <v>6</v>
      </c>
      <c r="B12" s="40" t="s">
        <v>656</v>
      </c>
      <c r="C12" s="40"/>
      <c r="D12" s="40"/>
      <c r="E12" s="39"/>
      <c r="F12" s="39"/>
      <c r="G12" s="40" t="s">
        <v>97</v>
      </c>
      <c r="H12" s="40">
        <v>1</v>
      </c>
      <c r="I12" s="41"/>
      <c r="J12" s="42">
        <f t="shared" si="0"/>
        <v>0</v>
      </c>
      <c r="K12" s="42">
        <f t="shared" si="1"/>
        <v>0</v>
      </c>
      <c r="L12" s="42">
        <f t="shared" si="2"/>
        <v>0</v>
      </c>
      <c r="M12" s="43">
        <v>0.2</v>
      </c>
      <c r="P12" s="24"/>
    </row>
    <row r="13" spans="1:16" ht="30" customHeight="1" thickBot="1">
      <c r="A13" s="105" t="s">
        <v>60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13">
        <f>SUM(J7:J12)</f>
        <v>0</v>
      </c>
      <c r="M13" s="113"/>
      <c r="P13" s="24"/>
    </row>
    <row r="14" spans="1:13" ht="30" customHeight="1" thickBot="1">
      <c r="A14" s="105" t="s">
        <v>0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13">
        <f>SUM(K7:K12)</f>
        <v>0</v>
      </c>
      <c r="M14" s="113"/>
    </row>
    <row r="15" spans="1:13" ht="30" customHeight="1" thickBot="1">
      <c r="A15" s="105" t="s">
        <v>61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13">
        <f>SUM(L7:L12)</f>
        <v>0</v>
      </c>
      <c r="M15" s="113"/>
    </row>
    <row r="16" spans="1:12" ht="15" customHeight="1">
      <c r="A16" s="17"/>
      <c r="B16" s="29"/>
      <c r="C16" s="29"/>
      <c r="D16" s="29"/>
      <c r="E16" s="17"/>
      <c r="F16" s="17"/>
      <c r="G16" s="17"/>
      <c r="H16" s="17"/>
      <c r="I16" s="17"/>
      <c r="J16" s="17"/>
      <c r="K16" s="18"/>
      <c r="L16" s="18"/>
    </row>
    <row r="17" spans="1:17" ht="30" customHeight="1">
      <c r="A17" s="108" t="s">
        <v>125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"/>
      <c r="M17" s="24"/>
      <c r="O17" s="1"/>
      <c r="P17" s="24"/>
      <c r="Q17" s="1"/>
    </row>
    <row r="18" spans="1:17" ht="15" customHeight="1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1"/>
      <c r="M18" s="24"/>
      <c r="O18" s="1"/>
      <c r="P18" s="24"/>
      <c r="Q18" s="1"/>
    </row>
    <row r="19" spans="1:17" ht="30" customHeight="1">
      <c r="A19" s="108" t="s">
        <v>126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"/>
      <c r="M19" s="24"/>
      <c r="O19" s="1"/>
      <c r="P19" s="24"/>
      <c r="Q19" s="1"/>
    </row>
    <row r="20" spans="1:17" ht="12.75">
      <c r="A20" s="5"/>
      <c r="B20" s="52"/>
      <c r="C20" s="3"/>
      <c r="D20" s="3"/>
      <c r="E20" s="3"/>
      <c r="F20" s="7"/>
      <c r="G20" s="8"/>
      <c r="H20" s="11"/>
      <c r="L20" s="1"/>
      <c r="M20" s="24"/>
      <c r="O20" s="1"/>
      <c r="P20" s="24"/>
      <c r="Q20" s="1"/>
    </row>
    <row r="21" spans="1:16" s="12" customFormat="1" ht="15.75">
      <c r="A21" s="109" t="s">
        <v>127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M21" s="26"/>
      <c r="N21" s="26"/>
      <c r="P21" s="26"/>
    </row>
    <row r="22" spans="1:16" s="12" customFormat="1" ht="15.75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M22" s="26"/>
      <c r="N22" s="26"/>
      <c r="P22" s="26"/>
    </row>
    <row r="23" spans="1:16" s="12" customFormat="1" ht="15.75" customHeight="1">
      <c r="A23" s="13"/>
      <c r="B23" s="32"/>
      <c r="C23" s="14"/>
      <c r="D23" s="14"/>
      <c r="E23" s="14"/>
      <c r="F23" s="102" t="s">
        <v>9</v>
      </c>
      <c r="G23" s="102"/>
      <c r="H23" s="102"/>
      <c r="I23" s="102"/>
      <c r="J23" s="102"/>
      <c r="K23" s="102"/>
      <c r="M23" s="26"/>
      <c r="N23" s="26"/>
      <c r="P23" s="26"/>
    </row>
    <row r="24" spans="1:16" s="12" customFormat="1" ht="15.75">
      <c r="A24" s="13"/>
      <c r="B24" s="32"/>
      <c r="C24" s="13"/>
      <c r="D24" s="13"/>
      <c r="E24" s="103"/>
      <c r="F24" s="27"/>
      <c r="G24" s="27"/>
      <c r="H24" s="27"/>
      <c r="I24" s="27"/>
      <c r="J24" s="27"/>
      <c r="K24" s="27"/>
      <c r="M24" s="26"/>
      <c r="N24" s="26"/>
      <c r="P24" s="26"/>
    </row>
    <row r="25" spans="1:16" s="12" customFormat="1" ht="15.75">
      <c r="A25" s="13"/>
      <c r="B25" s="32"/>
      <c r="C25" s="13"/>
      <c r="D25" s="13"/>
      <c r="E25" s="103"/>
      <c r="F25" s="27" t="s">
        <v>100</v>
      </c>
      <c r="G25" s="104" t="s">
        <v>1</v>
      </c>
      <c r="H25" s="104"/>
      <c r="I25" s="104"/>
      <c r="J25" s="104"/>
      <c r="K25" s="104"/>
      <c r="M25" s="26"/>
      <c r="N25" s="26"/>
      <c r="P25" s="26"/>
    </row>
  </sheetData>
  <sheetProtection deleteColumns="0" deleteRows="0"/>
  <mergeCells count="14">
    <mergeCell ref="E24:E25"/>
    <mergeCell ref="G25:K25"/>
    <mergeCell ref="A15:K15"/>
    <mergeCell ref="L15:M15"/>
    <mergeCell ref="A17:K17"/>
    <mergeCell ref="A19:K19"/>
    <mergeCell ref="A21:K21"/>
    <mergeCell ref="F23:K23"/>
    <mergeCell ref="A1:L2"/>
    <mergeCell ref="A4:L4"/>
    <mergeCell ref="A13:K13"/>
    <mergeCell ref="L13:M13"/>
    <mergeCell ref="A14:K14"/>
    <mergeCell ref="L14:M1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65" r:id="rId1"/>
  <headerFooter>
    <oddFooter>&amp;CСтрана &amp;P&amp;R&amp;P</oddFooter>
  </headerFooter>
  <colBreaks count="1" manualBreakCount="1">
    <brk id="12" max="23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Q24"/>
  <sheetViews>
    <sheetView showGridLines="0" zoomScale="80" zoomScaleNormal="80" zoomScalePageLayoutView="75" workbookViewId="0" topLeftCell="A1">
      <selection activeCell="D7" sqref="D7:D11"/>
    </sheetView>
  </sheetViews>
  <sheetFormatPr defaultColWidth="9.00390625" defaultRowHeight="15"/>
  <cols>
    <col min="1" max="1" width="8.00390625" style="6" customWidth="1"/>
    <col min="2" max="2" width="29.421875" style="31" customWidth="1"/>
    <col min="3" max="4" width="10.8515625" style="31" customWidth="1"/>
    <col min="5" max="5" width="23.421875" style="4" customWidth="1"/>
    <col min="6" max="6" width="23.00390625" style="4" customWidth="1"/>
    <col min="7" max="7" width="15.28125" style="9" customWidth="1"/>
    <col min="8" max="8" width="13.00390625" style="10" customWidth="1"/>
    <col min="9" max="9" width="18.8515625" style="11" customWidth="1"/>
    <col min="10" max="10" width="21.8515625" style="11" customWidth="1"/>
    <col min="11" max="11" width="23.421875" style="11" customWidth="1"/>
    <col min="12" max="12" width="22.57421875" style="11" customWidth="1"/>
    <col min="13" max="13" width="7.140625" style="1" hidden="1" customWidth="1"/>
    <col min="14" max="14" width="17.57421875" style="24" customWidth="1"/>
    <col min="15" max="15" width="17.00390625" style="24" customWidth="1"/>
    <col min="16" max="16" width="19.421875" style="1" customWidth="1"/>
    <col min="17" max="17" width="14.8515625" style="24" customWidth="1"/>
    <col min="18" max="16384" width="9.00390625" style="1" customWidth="1"/>
  </cols>
  <sheetData>
    <row r="1" spans="1:12" ht="15.75" customHeight="1">
      <c r="A1" s="110" t="s">
        <v>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2" ht="12.75">
      <c r="A3" s="19"/>
      <c r="B3" s="30"/>
      <c r="C3" s="30"/>
      <c r="D3" s="30"/>
      <c r="E3" s="20"/>
      <c r="F3" s="20"/>
      <c r="G3" s="21"/>
      <c r="H3" s="22"/>
      <c r="I3" s="23"/>
      <c r="J3" s="23"/>
      <c r="K3" s="23"/>
      <c r="L3" s="23"/>
    </row>
    <row r="4" spans="1:12" ht="16.5" customHeight="1">
      <c r="A4" s="111" t="s">
        <v>657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</row>
    <row r="5" spans="1:17" s="2" customFormat="1" ht="20.25" customHeight="1" thickBot="1">
      <c r="A5" s="15"/>
      <c r="B5" s="16"/>
      <c r="C5" s="16"/>
      <c r="D5" s="16"/>
      <c r="E5" s="16"/>
      <c r="F5" s="16"/>
      <c r="G5" s="15"/>
      <c r="H5" s="15"/>
      <c r="I5" s="45"/>
      <c r="J5" s="45"/>
      <c r="K5" s="45"/>
      <c r="L5" s="45"/>
      <c r="M5" s="37"/>
      <c r="N5" s="25"/>
      <c r="O5" s="25"/>
      <c r="Q5" s="25"/>
    </row>
    <row r="6" spans="1:17" s="2" customFormat="1" ht="38.25" customHeight="1" thickBot="1">
      <c r="A6" s="33" t="s">
        <v>2</v>
      </c>
      <c r="B6" s="28" t="s">
        <v>3</v>
      </c>
      <c r="C6" s="28" t="s">
        <v>10</v>
      </c>
      <c r="D6" s="28" t="s">
        <v>486</v>
      </c>
      <c r="E6" s="64" t="s">
        <v>488</v>
      </c>
      <c r="F6" s="33" t="s">
        <v>489</v>
      </c>
      <c r="G6" s="33" t="s">
        <v>490</v>
      </c>
      <c r="H6" s="35" t="s">
        <v>491</v>
      </c>
      <c r="I6" s="36" t="s">
        <v>496</v>
      </c>
      <c r="J6" s="34" t="s">
        <v>492</v>
      </c>
      <c r="K6" s="34" t="s">
        <v>493</v>
      </c>
      <c r="L6" s="34" t="s">
        <v>494</v>
      </c>
      <c r="M6" s="37"/>
      <c r="N6" s="25"/>
      <c r="O6" s="25"/>
      <c r="Q6" s="25"/>
    </row>
    <row r="7" spans="1:16" ht="46.5" customHeight="1" thickBot="1">
      <c r="A7" s="38">
        <v>1</v>
      </c>
      <c r="B7" s="73" t="s">
        <v>658</v>
      </c>
      <c r="C7" s="40" t="s">
        <v>663</v>
      </c>
      <c r="D7" s="40"/>
      <c r="E7" s="39"/>
      <c r="F7" s="39"/>
      <c r="G7" s="40" t="s">
        <v>668</v>
      </c>
      <c r="H7" s="40">
        <v>1</v>
      </c>
      <c r="I7" s="41"/>
      <c r="J7" s="42">
        <f>H7*I7</f>
        <v>0</v>
      </c>
      <c r="K7" s="42">
        <f>J7*M7</f>
        <v>0</v>
      </c>
      <c r="L7" s="42">
        <f>SUM(J7,K7)</f>
        <v>0</v>
      </c>
      <c r="M7" s="43">
        <v>0.2</v>
      </c>
      <c r="P7" s="24"/>
    </row>
    <row r="8" spans="1:16" ht="34.5" customHeight="1" thickBot="1">
      <c r="A8" s="38">
        <v>2</v>
      </c>
      <c r="B8" s="73" t="s">
        <v>659</v>
      </c>
      <c r="C8" s="40" t="s">
        <v>664</v>
      </c>
      <c r="D8" s="40" t="s">
        <v>673</v>
      </c>
      <c r="E8" s="39"/>
      <c r="F8" s="39"/>
      <c r="G8" s="40" t="s">
        <v>669</v>
      </c>
      <c r="H8" s="40">
        <v>5</v>
      </c>
      <c r="I8" s="41"/>
      <c r="J8" s="42">
        <f>H8*I8</f>
        <v>0</v>
      </c>
      <c r="K8" s="42">
        <f>J8*M8</f>
        <v>0</v>
      </c>
      <c r="L8" s="42">
        <f>SUM(J8,K8)</f>
        <v>0</v>
      </c>
      <c r="M8" s="43">
        <v>0.2</v>
      </c>
      <c r="P8" s="24"/>
    </row>
    <row r="9" spans="1:16" ht="34.5" customHeight="1" thickBot="1">
      <c r="A9" s="38">
        <v>3</v>
      </c>
      <c r="B9" s="73" t="s">
        <v>660</v>
      </c>
      <c r="C9" s="40" t="s">
        <v>665</v>
      </c>
      <c r="D9" s="40" t="s">
        <v>673</v>
      </c>
      <c r="E9" s="39"/>
      <c r="F9" s="39"/>
      <c r="G9" s="40" t="s">
        <v>670</v>
      </c>
      <c r="H9" s="40">
        <v>1</v>
      </c>
      <c r="I9" s="41"/>
      <c r="J9" s="42">
        <f>H9*I9</f>
        <v>0</v>
      </c>
      <c r="K9" s="42">
        <f>J9*M9</f>
        <v>0</v>
      </c>
      <c r="L9" s="42">
        <f>SUM(J9,K9)</f>
        <v>0</v>
      </c>
      <c r="M9" s="43">
        <v>0.2</v>
      </c>
      <c r="P9" s="24"/>
    </row>
    <row r="10" spans="1:16" ht="34.5" customHeight="1" thickBot="1">
      <c r="A10" s="38">
        <v>4</v>
      </c>
      <c r="B10" s="73" t="s">
        <v>661</v>
      </c>
      <c r="C10" s="40" t="s">
        <v>666</v>
      </c>
      <c r="D10" s="40" t="s">
        <v>673</v>
      </c>
      <c r="E10" s="39"/>
      <c r="F10" s="39"/>
      <c r="G10" s="40" t="s">
        <v>671</v>
      </c>
      <c r="H10" s="40">
        <v>2</v>
      </c>
      <c r="I10" s="41"/>
      <c r="J10" s="42">
        <f>H10*I10</f>
        <v>0</v>
      </c>
      <c r="K10" s="42">
        <f>J10*M10</f>
        <v>0</v>
      </c>
      <c r="L10" s="42">
        <f>SUM(J10,K10)</f>
        <v>0</v>
      </c>
      <c r="M10" s="43">
        <v>0.2</v>
      </c>
      <c r="P10" s="24"/>
    </row>
    <row r="11" spans="1:16" ht="48" customHeight="1" thickBot="1">
      <c r="A11" s="38">
        <v>5</v>
      </c>
      <c r="B11" s="88" t="s">
        <v>662</v>
      </c>
      <c r="C11" s="55" t="s">
        <v>667</v>
      </c>
      <c r="D11" s="55" t="s">
        <v>673</v>
      </c>
      <c r="E11" s="39"/>
      <c r="F11" s="39"/>
      <c r="G11" s="40" t="s">
        <v>672</v>
      </c>
      <c r="H11" s="40">
        <v>3</v>
      </c>
      <c r="I11" s="41"/>
      <c r="J11" s="42">
        <f>H11*I11</f>
        <v>0</v>
      </c>
      <c r="K11" s="42">
        <f>J11*M11</f>
        <v>0</v>
      </c>
      <c r="L11" s="42">
        <f>SUM(J11,K11)</f>
        <v>0</v>
      </c>
      <c r="M11" s="43">
        <v>0.2</v>
      </c>
      <c r="P11" s="24"/>
    </row>
    <row r="12" spans="1:16" ht="30" customHeight="1" thickBot="1">
      <c r="A12" s="105" t="s">
        <v>63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13">
        <f>SUM(J7:J11)</f>
        <v>0</v>
      </c>
      <c r="M12" s="113"/>
      <c r="P12" s="24"/>
    </row>
    <row r="13" spans="1:13" ht="30" customHeight="1" thickBot="1">
      <c r="A13" s="105" t="s">
        <v>0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13">
        <f>SUM(K7:K11)</f>
        <v>0</v>
      </c>
      <c r="M13" s="113"/>
    </row>
    <row r="14" spans="1:13" ht="30" customHeight="1" thickBot="1">
      <c r="A14" s="105" t="s">
        <v>64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13">
        <f>SUM(L7:L11)</f>
        <v>0</v>
      </c>
      <c r="M14" s="113"/>
    </row>
    <row r="15" spans="1:12" ht="15" customHeight="1">
      <c r="A15" s="17"/>
      <c r="B15" s="29"/>
      <c r="C15" s="29"/>
      <c r="D15" s="29"/>
      <c r="E15" s="17"/>
      <c r="F15" s="17"/>
      <c r="G15" s="17"/>
      <c r="H15" s="17"/>
      <c r="I15" s="17"/>
      <c r="J15" s="17"/>
      <c r="K15" s="18"/>
      <c r="L15" s="18"/>
    </row>
    <row r="16" spans="1:17" ht="30" customHeight="1">
      <c r="A16" s="108" t="s">
        <v>128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"/>
      <c r="M16" s="24"/>
      <c r="O16" s="1"/>
      <c r="P16" s="24"/>
      <c r="Q16" s="1"/>
    </row>
    <row r="17" spans="1:17" ht="15" customHeight="1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1"/>
      <c r="M17" s="24"/>
      <c r="O17" s="1"/>
      <c r="P17" s="24"/>
      <c r="Q17" s="1"/>
    </row>
    <row r="18" spans="1:17" ht="30" customHeight="1">
      <c r="A18" s="108" t="s">
        <v>129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"/>
      <c r="M18" s="24"/>
      <c r="O18" s="1"/>
      <c r="P18" s="24"/>
      <c r="Q18" s="1"/>
    </row>
    <row r="19" spans="1:17" ht="12.75">
      <c r="A19" s="5"/>
      <c r="B19" s="52"/>
      <c r="C19" s="3"/>
      <c r="D19" s="3"/>
      <c r="E19" s="3"/>
      <c r="F19" s="7"/>
      <c r="G19" s="8"/>
      <c r="H19" s="11"/>
      <c r="L19" s="1"/>
      <c r="M19" s="24"/>
      <c r="O19" s="1"/>
      <c r="P19" s="24"/>
      <c r="Q19" s="1"/>
    </row>
    <row r="20" spans="1:16" s="12" customFormat="1" ht="15.75">
      <c r="A20" s="109" t="s">
        <v>130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M20" s="26"/>
      <c r="N20" s="26"/>
      <c r="P20" s="26"/>
    </row>
    <row r="21" spans="1:16" s="12" customFormat="1" ht="15.75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M21" s="26"/>
      <c r="N21" s="26"/>
      <c r="P21" s="26"/>
    </row>
    <row r="22" spans="1:16" s="12" customFormat="1" ht="15.75" customHeight="1">
      <c r="A22" s="13"/>
      <c r="B22" s="32"/>
      <c r="C22" s="14"/>
      <c r="D22" s="14"/>
      <c r="E22" s="14"/>
      <c r="F22" s="102" t="s">
        <v>9</v>
      </c>
      <c r="G22" s="102"/>
      <c r="H22" s="102"/>
      <c r="I22" s="102"/>
      <c r="J22" s="102"/>
      <c r="K22" s="102"/>
      <c r="M22" s="26"/>
      <c r="N22" s="26"/>
      <c r="P22" s="26"/>
    </row>
    <row r="23" spans="1:16" s="12" customFormat="1" ht="15.75">
      <c r="A23" s="13"/>
      <c r="B23" s="32"/>
      <c r="C23" s="13"/>
      <c r="D23" s="13"/>
      <c r="E23" s="103"/>
      <c r="F23" s="27"/>
      <c r="G23" s="27"/>
      <c r="H23" s="27"/>
      <c r="I23" s="27"/>
      <c r="J23" s="27"/>
      <c r="K23" s="27"/>
      <c r="M23" s="26"/>
      <c r="N23" s="26"/>
      <c r="P23" s="26"/>
    </row>
    <row r="24" spans="1:16" s="12" customFormat="1" ht="15.75">
      <c r="A24" s="13"/>
      <c r="B24" s="32"/>
      <c r="C24" s="13"/>
      <c r="D24" s="13"/>
      <c r="E24" s="103"/>
      <c r="F24" s="27" t="s">
        <v>100</v>
      </c>
      <c r="G24" s="104" t="s">
        <v>1</v>
      </c>
      <c r="H24" s="104"/>
      <c r="I24" s="104"/>
      <c r="J24" s="104"/>
      <c r="K24" s="104"/>
      <c r="M24" s="26"/>
      <c r="N24" s="26"/>
      <c r="P24" s="26"/>
    </row>
  </sheetData>
  <sheetProtection deleteColumns="0" deleteRows="0"/>
  <mergeCells count="14">
    <mergeCell ref="E23:E24"/>
    <mergeCell ref="G24:K24"/>
    <mergeCell ref="A14:K14"/>
    <mergeCell ref="L14:M14"/>
    <mergeCell ref="A16:K16"/>
    <mergeCell ref="A18:K18"/>
    <mergeCell ref="A20:K20"/>
    <mergeCell ref="F22:K22"/>
    <mergeCell ref="A1:L2"/>
    <mergeCell ref="A4:L4"/>
    <mergeCell ref="A12:K12"/>
    <mergeCell ref="L12:M12"/>
    <mergeCell ref="A13:K13"/>
    <mergeCell ref="L13:M1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64" r:id="rId1"/>
  <headerFooter>
    <oddFooter>&amp;CСтрана &amp;P&amp;R&amp;P</oddFooter>
  </headerFooter>
  <colBreaks count="1" manualBreakCount="1">
    <brk id="12" max="2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Q56"/>
  <sheetViews>
    <sheetView showGridLines="0" zoomScale="79" zoomScaleNormal="79" zoomScalePageLayoutView="75" workbookViewId="0" topLeftCell="A29">
      <selection activeCell="D7" sqref="D7:D43"/>
    </sheetView>
  </sheetViews>
  <sheetFormatPr defaultColWidth="9.00390625" defaultRowHeight="15"/>
  <cols>
    <col min="1" max="1" width="8.00390625" style="6" customWidth="1"/>
    <col min="2" max="2" width="29.421875" style="31" customWidth="1"/>
    <col min="3" max="4" width="14.28125" style="31" customWidth="1"/>
    <col min="5" max="5" width="25.7109375" style="4" customWidth="1"/>
    <col min="6" max="6" width="18.421875" style="4" customWidth="1"/>
    <col min="7" max="7" width="15.28125" style="9" customWidth="1"/>
    <col min="8" max="8" width="13.00390625" style="10" customWidth="1"/>
    <col min="9" max="9" width="18.8515625" style="11" customWidth="1"/>
    <col min="10" max="10" width="19.7109375" style="11" customWidth="1"/>
    <col min="11" max="11" width="20.7109375" style="11" customWidth="1"/>
    <col min="12" max="12" width="25.00390625" style="11" customWidth="1"/>
    <col min="13" max="13" width="8.00390625" style="1" hidden="1" customWidth="1"/>
    <col min="14" max="14" width="17.57421875" style="24" customWidth="1"/>
    <col min="15" max="15" width="17.00390625" style="24" customWidth="1"/>
    <col min="16" max="16" width="19.421875" style="1" customWidth="1"/>
    <col min="17" max="17" width="14.8515625" style="24" customWidth="1"/>
    <col min="18" max="16384" width="9.00390625" style="1" customWidth="1"/>
  </cols>
  <sheetData>
    <row r="1" spans="1:12" ht="15.75" customHeight="1">
      <c r="A1" s="110" t="s">
        <v>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2" ht="12.75">
      <c r="A3" s="19"/>
      <c r="B3" s="30"/>
      <c r="C3" s="30"/>
      <c r="D3" s="30"/>
      <c r="E3" s="20"/>
      <c r="F3" s="20"/>
      <c r="G3" s="21"/>
      <c r="H3" s="22"/>
      <c r="I3" s="23"/>
      <c r="J3" s="23"/>
      <c r="K3" s="23"/>
      <c r="L3" s="23"/>
    </row>
    <row r="4" spans="1:12" ht="16.5" customHeight="1">
      <c r="A4" s="111" t="s">
        <v>775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</row>
    <row r="5" spans="1:17" s="2" customFormat="1" ht="20.25" customHeight="1" thickBot="1">
      <c r="A5" s="15"/>
      <c r="B5" s="16"/>
      <c r="C5" s="16"/>
      <c r="D5" s="16"/>
      <c r="E5" s="16"/>
      <c r="F5" s="16"/>
      <c r="G5" s="15"/>
      <c r="H5" s="15"/>
      <c r="I5" s="45"/>
      <c r="J5" s="45"/>
      <c r="K5" s="45"/>
      <c r="L5" s="45"/>
      <c r="M5" s="37"/>
      <c r="N5" s="25"/>
      <c r="O5" s="25"/>
      <c r="Q5" s="25"/>
    </row>
    <row r="6" spans="1:17" s="2" customFormat="1" ht="38.25" customHeight="1" thickBot="1">
      <c r="A6" s="33" t="s">
        <v>2</v>
      </c>
      <c r="B6" s="28" t="s">
        <v>3</v>
      </c>
      <c r="C6" s="28" t="s">
        <v>10</v>
      </c>
      <c r="D6" s="28" t="s">
        <v>486</v>
      </c>
      <c r="E6" s="64" t="s">
        <v>488</v>
      </c>
      <c r="F6" s="33" t="s">
        <v>489</v>
      </c>
      <c r="G6" s="33" t="s">
        <v>490</v>
      </c>
      <c r="H6" s="35" t="s">
        <v>491</v>
      </c>
      <c r="I6" s="36" t="s">
        <v>496</v>
      </c>
      <c r="J6" s="34" t="s">
        <v>492</v>
      </c>
      <c r="K6" s="34" t="s">
        <v>493</v>
      </c>
      <c r="L6" s="34" t="s">
        <v>494</v>
      </c>
      <c r="M6" s="37"/>
      <c r="N6" s="25"/>
      <c r="O6" s="25"/>
      <c r="Q6" s="25"/>
    </row>
    <row r="7" spans="1:16" ht="46.5" customHeight="1" thickBot="1">
      <c r="A7" s="38">
        <v>1</v>
      </c>
      <c r="B7" s="46" t="s">
        <v>708</v>
      </c>
      <c r="C7" s="73" t="s">
        <v>735</v>
      </c>
      <c r="D7" s="40" t="s">
        <v>763</v>
      </c>
      <c r="E7" s="48"/>
      <c r="F7" s="48"/>
      <c r="G7" s="40" t="s">
        <v>753</v>
      </c>
      <c r="H7" s="40">
        <v>1</v>
      </c>
      <c r="I7" s="41"/>
      <c r="J7" s="42">
        <f aca="true" t="shared" si="0" ref="J7:J43">H7*I7</f>
        <v>0</v>
      </c>
      <c r="K7" s="42">
        <f>J7*M7</f>
        <v>0</v>
      </c>
      <c r="L7" s="42">
        <f>SUM(J7,K7)</f>
        <v>0</v>
      </c>
      <c r="M7" s="43">
        <v>0.2</v>
      </c>
      <c r="P7" s="24"/>
    </row>
    <row r="8" spans="1:16" ht="56.25" customHeight="1" thickBot="1">
      <c r="A8" s="38">
        <v>2</v>
      </c>
      <c r="B8" s="46" t="s">
        <v>709</v>
      </c>
      <c r="C8" s="73">
        <v>610980</v>
      </c>
      <c r="D8" s="40" t="s">
        <v>764</v>
      </c>
      <c r="E8" s="48"/>
      <c r="F8" s="48"/>
      <c r="G8" s="40" t="s">
        <v>754</v>
      </c>
      <c r="H8" s="40">
        <v>1</v>
      </c>
      <c r="I8" s="41"/>
      <c r="J8" s="42">
        <f t="shared" si="0"/>
        <v>0</v>
      </c>
      <c r="K8" s="42">
        <f aca="true" t="shared" si="1" ref="K8:K43">J8*M8</f>
        <v>0</v>
      </c>
      <c r="L8" s="42">
        <f aca="true" t="shared" si="2" ref="L8:L43">SUM(J8,K8)</f>
        <v>0</v>
      </c>
      <c r="M8" s="43">
        <v>0.2</v>
      </c>
      <c r="P8" s="24"/>
    </row>
    <row r="9" spans="1:16" ht="48" customHeight="1" thickBot="1">
      <c r="A9" s="38">
        <v>3</v>
      </c>
      <c r="B9" s="46" t="s">
        <v>710</v>
      </c>
      <c r="C9" s="73" t="s">
        <v>736</v>
      </c>
      <c r="D9" s="40" t="s">
        <v>765</v>
      </c>
      <c r="E9" s="48"/>
      <c r="F9" s="48"/>
      <c r="G9" s="40" t="s">
        <v>20</v>
      </c>
      <c r="H9" s="40">
        <v>1</v>
      </c>
      <c r="I9" s="41"/>
      <c r="J9" s="42">
        <f t="shared" si="0"/>
        <v>0</v>
      </c>
      <c r="K9" s="42">
        <f t="shared" si="1"/>
        <v>0</v>
      </c>
      <c r="L9" s="42">
        <f t="shared" si="2"/>
        <v>0</v>
      </c>
      <c r="M9" s="43">
        <v>0.2</v>
      </c>
      <c r="P9" s="24"/>
    </row>
    <row r="10" spans="1:16" ht="48" customHeight="1" thickBot="1">
      <c r="A10" s="38">
        <v>4</v>
      </c>
      <c r="B10" s="46" t="s">
        <v>711</v>
      </c>
      <c r="C10" s="76" t="s">
        <v>737</v>
      </c>
      <c r="D10" s="40" t="s">
        <v>766</v>
      </c>
      <c r="E10" s="48"/>
      <c r="F10" s="48"/>
      <c r="G10" s="40" t="s">
        <v>25</v>
      </c>
      <c r="H10" s="40">
        <v>1</v>
      </c>
      <c r="I10" s="41"/>
      <c r="J10" s="42">
        <f t="shared" si="0"/>
        <v>0</v>
      </c>
      <c r="K10" s="42">
        <f t="shared" si="1"/>
        <v>0</v>
      </c>
      <c r="L10" s="42">
        <f t="shared" si="2"/>
        <v>0</v>
      </c>
      <c r="M10" s="43">
        <v>0.2</v>
      </c>
      <c r="P10" s="24"/>
    </row>
    <row r="11" spans="1:16" ht="48" customHeight="1" thickBot="1">
      <c r="A11" s="38">
        <v>5</v>
      </c>
      <c r="B11" s="46" t="s">
        <v>712</v>
      </c>
      <c r="C11" s="76" t="s">
        <v>738</v>
      </c>
      <c r="D11" s="40" t="s">
        <v>766</v>
      </c>
      <c r="E11" s="48"/>
      <c r="F11" s="48"/>
      <c r="G11" s="40" t="s">
        <v>25</v>
      </c>
      <c r="H11" s="40">
        <v>1</v>
      </c>
      <c r="I11" s="41"/>
      <c r="J11" s="42">
        <f t="shared" si="0"/>
        <v>0</v>
      </c>
      <c r="K11" s="42">
        <f t="shared" si="1"/>
        <v>0</v>
      </c>
      <c r="L11" s="42">
        <f t="shared" si="2"/>
        <v>0</v>
      </c>
      <c r="M11" s="43">
        <v>0.2</v>
      </c>
      <c r="P11" s="24"/>
    </row>
    <row r="12" spans="1:16" ht="48" customHeight="1" thickBot="1">
      <c r="A12" s="38">
        <v>6</v>
      </c>
      <c r="B12" s="46" t="s">
        <v>713</v>
      </c>
      <c r="C12" s="76" t="s">
        <v>739</v>
      </c>
      <c r="D12" s="40" t="s">
        <v>766</v>
      </c>
      <c r="E12" s="48"/>
      <c r="F12" s="48"/>
      <c r="G12" s="40" t="s">
        <v>25</v>
      </c>
      <c r="H12" s="40">
        <v>1</v>
      </c>
      <c r="I12" s="41"/>
      <c r="J12" s="42">
        <f t="shared" si="0"/>
        <v>0</v>
      </c>
      <c r="K12" s="42">
        <f t="shared" si="1"/>
        <v>0</v>
      </c>
      <c r="L12" s="42">
        <f t="shared" si="2"/>
        <v>0</v>
      </c>
      <c r="M12" s="43">
        <v>0.2</v>
      </c>
      <c r="P12" s="24"/>
    </row>
    <row r="13" spans="1:16" ht="48" customHeight="1" thickBot="1">
      <c r="A13" s="38">
        <v>7</v>
      </c>
      <c r="B13" s="46" t="s">
        <v>714</v>
      </c>
      <c r="C13" s="88">
        <v>53008</v>
      </c>
      <c r="D13" s="40" t="s">
        <v>767</v>
      </c>
      <c r="E13" s="48"/>
      <c r="F13" s="48"/>
      <c r="G13" s="40" t="s">
        <v>20</v>
      </c>
      <c r="H13" s="40">
        <v>1</v>
      </c>
      <c r="I13" s="41"/>
      <c r="J13" s="42">
        <f t="shared" si="0"/>
        <v>0</v>
      </c>
      <c r="K13" s="42">
        <f t="shared" si="1"/>
        <v>0</v>
      </c>
      <c r="L13" s="42">
        <f t="shared" si="2"/>
        <v>0</v>
      </c>
      <c r="M13" s="43">
        <v>0.2</v>
      </c>
      <c r="P13" s="24"/>
    </row>
    <row r="14" spans="1:16" ht="48" customHeight="1" thickBot="1">
      <c r="A14" s="38">
        <v>8</v>
      </c>
      <c r="B14" s="46" t="s">
        <v>715</v>
      </c>
      <c r="C14" s="73">
        <v>53041</v>
      </c>
      <c r="D14" s="40" t="s">
        <v>767</v>
      </c>
      <c r="E14" s="48"/>
      <c r="F14" s="48"/>
      <c r="G14" s="40" t="s">
        <v>20</v>
      </c>
      <c r="H14" s="40">
        <v>1</v>
      </c>
      <c r="I14" s="41"/>
      <c r="J14" s="42">
        <f t="shared" si="0"/>
        <v>0</v>
      </c>
      <c r="K14" s="42">
        <f t="shared" si="1"/>
        <v>0</v>
      </c>
      <c r="L14" s="42">
        <f t="shared" si="2"/>
        <v>0</v>
      </c>
      <c r="M14" s="43">
        <v>0.2</v>
      </c>
      <c r="P14" s="24"/>
    </row>
    <row r="15" spans="1:16" ht="48" customHeight="1" thickBot="1">
      <c r="A15" s="38">
        <v>9</v>
      </c>
      <c r="B15" s="46" t="s">
        <v>716</v>
      </c>
      <c r="C15" s="73">
        <v>53028</v>
      </c>
      <c r="D15" s="40" t="s">
        <v>767</v>
      </c>
      <c r="E15" s="48"/>
      <c r="F15" s="48"/>
      <c r="G15" s="40" t="s">
        <v>20</v>
      </c>
      <c r="H15" s="40">
        <v>1</v>
      </c>
      <c r="I15" s="41"/>
      <c r="J15" s="42">
        <f t="shared" si="0"/>
        <v>0</v>
      </c>
      <c r="K15" s="42">
        <f t="shared" si="1"/>
        <v>0</v>
      </c>
      <c r="L15" s="42">
        <f t="shared" si="2"/>
        <v>0</v>
      </c>
      <c r="M15" s="43">
        <v>0.2</v>
      </c>
      <c r="P15" s="24"/>
    </row>
    <row r="16" spans="1:13" s="24" customFormat="1" ht="48" customHeight="1" thickBot="1">
      <c r="A16" s="38">
        <v>10</v>
      </c>
      <c r="B16" s="46" t="s">
        <v>717</v>
      </c>
      <c r="C16" s="73">
        <v>53029</v>
      </c>
      <c r="D16" s="40" t="s">
        <v>767</v>
      </c>
      <c r="E16" s="48"/>
      <c r="F16" s="48"/>
      <c r="G16" s="40" t="s">
        <v>20</v>
      </c>
      <c r="H16" s="40">
        <v>1</v>
      </c>
      <c r="I16" s="41"/>
      <c r="J16" s="42">
        <f t="shared" si="0"/>
        <v>0</v>
      </c>
      <c r="K16" s="42">
        <f t="shared" si="1"/>
        <v>0</v>
      </c>
      <c r="L16" s="42">
        <f t="shared" si="2"/>
        <v>0</v>
      </c>
      <c r="M16" s="43">
        <v>0.2</v>
      </c>
    </row>
    <row r="17" spans="1:13" s="24" customFormat="1" ht="48" customHeight="1" thickBot="1">
      <c r="A17" s="38">
        <v>11</v>
      </c>
      <c r="B17" s="40" t="s">
        <v>718</v>
      </c>
      <c r="C17" s="73">
        <v>53036</v>
      </c>
      <c r="D17" s="40" t="s">
        <v>767</v>
      </c>
      <c r="E17" s="48"/>
      <c r="F17" s="48"/>
      <c r="G17" s="40" t="s">
        <v>755</v>
      </c>
      <c r="H17" s="40">
        <v>1</v>
      </c>
      <c r="I17" s="41"/>
      <c r="J17" s="42">
        <f t="shared" si="0"/>
        <v>0</v>
      </c>
      <c r="K17" s="42">
        <f t="shared" si="1"/>
        <v>0</v>
      </c>
      <c r="L17" s="42">
        <f t="shared" si="2"/>
        <v>0</v>
      </c>
      <c r="M17" s="43">
        <v>0.2</v>
      </c>
    </row>
    <row r="18" spans="1:13" s="24" customFormat="1" ht="48" customHeight="1" thickBot="1">
      <c r="A18" s="38">
        <v>12</v>
      </c>
      <c r="B18" s="46" t="s">
        <v>719</v>
      </c>
      <c r="C18" s="73"/>
      <c r="D18" s="40"/>
      <c r="E18" s="48"/>
      <c r="F18" s="48"/>
      <c r="G18" s="40" t="s">
        <v>756</v>
      </c>
      <c r="H18" s="40">
        <v>2</v>
      </c>
      <c r="I18" s="41"/>
      <c r="J18" s="42">
        <f t="shared" si="0"/>
        <v>0</v>
      </c>
      <c r="K18" s="42">
        <f t="shared" si="1"/>
        <v>0</v>
      </c>
      <c r="L18" s="42">
        <f t="shared" si="2"/>
        <v>0</v>
      </c>
      <c r="M18" s="43">
        <v>0.2</v>
      </c>
    </row>
    <row r="19" spans="1:13" s="24" customFormat="1" ht="48" customHeight="1" thickBot="1">
      <c r="A19" s="38">
        <v>13</v>
      </c>
      <c r="B19" s="46" t="s">
        <v>720</v>
      </c>
      <c r="C19" s="73"/>
      <c r="D19" s="40"/>
      <c r="E19" s="48"/>
      <c r="F19" s="48"/>
      <c r="G19" s="40" t="s">
        <v>756</v>
      </c>
      <c r="H19" s="40">
        <v>2</v>
      </c>
      <c r="I19" s="41"/>
      <c r="J19" s="42">
        <f t="shared" si="0"/>
        <v>0</v>
      </c>
      <c r="K19" s="42">
        <f t="shared" si="1"/>
        <v>0</v>
      </c>
      <c r="L19" s="42">
        <f t="shared" si="2"/>
        <v>0</v>
      </c>
      <c r="M19" s="43">
        <v>0.2</v>
      </c>
    </row>
    <row r="20" spans="1:13" s="24" customFormat="1" ht="48" customHeight="1" thickBot="1">
      <c r="A20" s="38">
        <v>14</v>
      </c>
      <c r="B20" s="46" t="s">
        <v>721</v>
      </c>
      <c r="C20" s="73"/>
      <c r="D20" s="40"/>
      <c r="E20" s="48"/>
      <c r="F20" s="48"/>
      <c r="G20" s="40" t="s">
        <v>756</v>
      </c>
      <c r="H20" s="40">
        <v>2</v>
      </c>
      <c r="I20" s="41"/>
      <c r="J20" s="42">
        <f t="shared" si="0"/>
        <v>0</v>
      </c>
      <c r="K20" s="42">
        <f t="shared" si="1"/>
        <v>0</v>
      </c>
      <c r="L20" s="42">
        <f t="shared" si="2"/>
        <v>0</v>
      </c>
      <c r="M20" s="43">
        <v>0.2</v>
      </c>
    </row>
    <row r="21" spans="1:13" s="24" customFormat="1" ht="48" customHeight="1" thickBot="1">
      <c r="A21" s="38">
        <v>15</v>
      </c>
      <c r="B21" s="46" t="s">
        <v>722</v>
      </c>
      <c r="C21" s="73"/>
      <c r="D21" s="40"/>
      <c r="E21" s="48"/>
      <c r="F21" s="48"/>
      <c r="G21" s="40" t="s">
        <v>756</v>
      </c>
      <c r="H21" s="40">
        <v>2</v>
      </c>
      <c r="I21" s="41"/>
      <c r="J21" s="42">
        <f t="shared" si="0"/>
        <v>0</v>
      </c>
      <c r="K21" s="42">
        <f t="shared" si="1"/>
        <v>0</v>
      </c>
      <c r="L21" s="42">
        <f t="shared" si="2"/>
        <v>0</v>
      </c>
      <c r="M21" s="43">
        <v>0.2</v>
      </c>
    </row>
    <row r="22" spans="1:13" s="24" customFormat="1" ht="48" customHeight="1" thickBot="1">
      <c r="A22" s="38">
        <v>16</v>
      </c>
      <c r="B22" s="46" t="s">
        <v>709</v>
      </c>
      <c r="C22" s="73">
        <v>610980</v>
      </c>
      <c r="D22" s="40" t="s">
        <v>764</v>
      </c>
      <c r="E22" s="48"/>
      <c r="F22" s="48"/>
      <c r="G22" s="40" t="s">
        <v>754</v>
      </c>
      <c r="H22" s="40">
        <v>2</v>
      </c>
      <c r="I22" s="41"/>
      <c r="J22" s="42">
        <f t="shared" si="0"/>
        <v>0</v>
      </c>
      <c r="K22" s="42">
        <f t="shared" si="1"/>
        <v>0</v>
      </c>
      <c r="L22" s="42">
        <f t="shared" si="2"/>
        <v>0</v>
      </c>
      <c r="M22" s="43">
        <v>0.2</v>
      </c>
    </row>
    <row r="23" spans="1:13" s="24" customFormat="1" ht="48" customHeight="1" thickBot="1">
      <c r="A23" s="38">
        <v>17</v>
      </c>
      <c r="B23" s="46" t="s">
        <v>723</v>
      </c>
      <c r="C23" s="73" t="s">
        <v>740</v>
      </c>
      <c r="D23" s="40" t="s">
        <v>768</v>
      </c>
      <c r="E23" s="48"/>
      <c r="F23" s="48"/>
      <c r="G23" s="40" t="s">
        <v>757</v>
      </c>
      <c r="H23" s="40">
        <v>2</v>
      </c>
      <c r="I23" s="41"/>
      <c r="J23" s="42">
        <f t="shared" si="0"/>
        <v>0</v>
      </c>
      <c r="K23" s="42">
        <f t="shared" si="1"/>
        <v>0</v>
      </c>
      <c r="L23" s="42">
        <f t="shared" si="2"/>
        <v>0</v>
      </c>
      <c r="M23" s="43">
        <v>0.2</v>
      </c>
    </row>
    <row r="24" spans="1:13" s="24" customFormat="1" ht="54.75" customHeight="1" thickBot="1">
      <c r="A24" s="38">
        <v>18</v>
      </c>
      <c r="B24" s="46" t="s">
        <v>724</v>
      </c>
      <c r="C24" s="73" t="s">
        <v>741</v>
      </c>
      <c r="D24" s="40" t="s">
        <v>768</v>
      </c>
      <c r="E24" s="48"/>
      <c r="F24" s="48"/>
      <c r="G24" s="40" t="s">
        <v>757</v>
      </c>
      <c r="H24" s="40">
        <v>2</v>
      </c>
      <c r="I24" s="41"/>
      <c r="J24" s="42">
        <f t="shared" si="0"/>
        <v>0</v>
      </c>
      <c r="K24" s="42">
        <f t="shared" si="1"/>
        <v>0</v>
      </c>
      <c r="L24" s="42">
        <f t="shared" si="2"/>
        <v>0</v>
      </c>
      <c r="M24" s="43">
        <v>0.2</v>
      </c>
    </row>
    <row r="25" spans="1:13" s="24" customFormat="1" ht="48" customHeight="1" thickBot="1">
      <c r="A25" s="38">
        <v>19</v>
      </c>
      <c r="B25" s="46" t="s">
        <v>725</v>
      </c>
      <c r="C25" s="73" t="s">
        <v>742</v>
      </c>
      <c r="D25" s="40" t="s">
        <v>769</v>
      </c>
      <c r="E25" s="48"/>
      <c r="F25" s="48"/>
      <c r="G25" s="40" t="s">
        <v>758</v>
      </c>
      <c r="H25" s="40">
        <v>2</v>
      </c>
      <c r="I25" s="41"/>
      <c r="J25" s="42">
        <f aca="true" t="shared" si="3" ref="J25:J33">H25*I25</f>
        <v>0</v>
      </c>
      <c r="K25" s="42">
        <f aca="true" t="shared" si="4" ref="K25:K33">J25*M25</f>
        <v>0</v>
      </c>
      <c r="L25" s="42">
        <f aca="true" t="shared" si="5" ref="L25:L33">SUM(J25,K25)</f>
        <v>0</v>
      </c>
      <c r="M25" s="43">
        <v>0.2</v>
      </c>
    </row>
    <row r="26" spans="1:13" s="24" customFormat="1" ht="48" customHeight="1" thickBot="1">
      <c r="A26" s="38">
        <v>20</v>
      </c>
      <c r="B26" s="46" t="s">
        <v>726</v>
      </c>
      <c r="C26" s="73" t="s">
        <v>743</v>
      </c>
      <c r="D26" s="40" t="s">
        <v>769</v>
      </c>
      <c r="E26" s="48"/>
      <c r="F26" s="48"/>
      <c r="G26" s="40" t="s">
        <v>758</v>
      </c>
      <c r="H26" s="40">
        <v>2</v>
      </c>
      <c r="I26" s="41"/>
      <c r="J26" s="42">
        <f t="shared" si="3"/>
        <v>0</v>
      </c>
      <c r="K26" s="42">
        <f t="shared" si="4"/>
        <v>0</v>
      </c>
      <c r="L26" s="42">
        <f t="shared" si="5"/>
        <v>0</v>
      </c>
      <c r="M26" s="43">
        <v>0.2</v>
      </c>
    </row>
    <row r="27" spans="1:13" s="24" customFormat="1" ht="48" customHeight="1" thickBot="1">
      <c r="A27" s="38">
        <v>21</v>
      </c>
      <c r="B27" s="46" t="s">
        <v>727</v>
      </c>
      <c r="C27" s="73" t="s">
        <v>744</v>
      </c>
      <c r="D27" s="40" t="s">
        <v>770</v>
      </c>
      <c r="E27" s="48"/>
      <c r="F27" s="48"/>
      <c r="G27" s="40" t="s">
        <v>759</v>
      </c>
      <c r="H27" s="40">
        <v>1</v>
      </c>
      <c r="I27" s="41"/>
      <c r="J27" s="42">
        <f t="shared" si="3"/>
        <v>0</v>
      </c>
      <c r="K27" s="42">
        <f t="shared" si="4"/>
        <v>0</v>
      </c>
      <c r="L27" s="42">
        <f t="shared" si="5"/>
        <v>0</v>
      </c>
      <c r="M27" s="43">
        <v>0.2</v>
      </c>
    </row>
    <row r="28" spans="1:13" s="24" customFormat="1" ht="48" customHeight="1" thickBot="1">
      <c r="A28" s="38">
        <v>22</v>
      </c>
      <c r="B28" s="46" t="s">
        <v>728</v>
      </c>
      <c r="C28" s="73" t="s">
        <v>745</v>
      </c>
      <c r="D28" s="40" t="s">
        <v>771</v>
      </c>
      <c r="E28" s="48"/>
      <c r="F28" s="48"/>
      <c r="G28" s="40" t="s">
        <v>328</v>
      </c>
      <c r="H28" s="40">
        <v>1</v>
      </c>
      <c r="I28" s="41"/>
      <c r="J28" s="42">
        <f t="shared" si="3"/>
        <v>0</v>
      </c>
      <c r="K28" s="42">
        <f t="shared" si="4"/>
        <v>0</v>
      </c>
      <c r="L28" s="42">
        <f t="shared" si="5"/>
        <v>0</v>
      </c>
      <c r="M28" s="43">
        <v>0.2</v>
      </c>
    </row>
    <row r="29" spans="1:13" s="24" customFormat="1" ht="46.5" customHeight="1" thickBot="1">
      <c r="A29" s="38">
        <v>23</v>
      </c>
      <c r="B29" s="46" t="s">
        <v>729</v>
      </c>
      <c r="C29" s="73" t="s">
        <v>746</v>
      </c>
      <c r="D29" s="40" t="s">
        <v>771</v>
      </c>
      <c r="E29" s="48"/>
      <c r="F29" s="48"/>
      <c r="G29" s="40" t="s">
        <v>328</v>
      </c>
      <c r="H29" s="40">
        <v>1</v>
      </c>
      <c r="I29" s="41"/>
      <c r="J29" s="42">
        <f>H29*I29</f>
        <v>0</v>
      </c>
      <c r="K29" s="42">
        <f>J29*M29</f>
        <v>0</v>
      </c>
      <c r="L29" s="42">
        <f>SUM(J29,K29)</f>
        <v>0</v>
      </c>
      <c r="M29" s="43">
        <v>0.2</v>
      </c>
    </row>
    <row r="30" spans="1:13" s="24" customFormat="1" ht="48" customHeight="1" thickBot="1">
      <c r="A30" s="38">
        <v>24</v>
      </c>
      <c r="B30" s="46" t="s">
        <v>710</v>
      </c>
      <c r="C30" s="73" t="s">
        <v>736</v>
      </c>
      <c r="D30" s="40" t="s">
        <v>765</v>
      </c>
      <c r="E30" s="48"/>
      <c r="F30" s="48"/>
      <c r="G30" s="40" t="s">
        <v>20</v>
      </c>
      <c r="H30" s="40">
        <v>2</v>
      </c>
      <c r="I30" s="41"/>
      <c r="J30" s="42">
        <f>H30*I30</f>
        <v>0</v>
      </c>
      <c r="K30" s="42">
        <f>J30*M30</f>
        <v>0</v>
      </c>
      <c r="L30" s="42">
        <f>SUM(J30,K30)</f>
        <v>0</v>
      </c>
      <c r="M30" s="43">
        <v>0.2</v>
      </c>
    </row>
    <row r="31" spans="1:13" s="24" customFormat="1" ht="48" customHeight="1" thickBot="1">
      <c r="A31" s="38">
        <v>25</v>
      </c>
      <c r="B31" s="46" t="s">
        <v>730</v>
      </c>
      <c r="C31" s="94" t="s">
        <v>747</v>
      </c>
      <c r="D31" s="40" t="s">
        <v>772</v>
      </c>
      <c r="E31" s="48"/>
      <c r="F31" s="48"/>
      <c r="G31" s="40" t="s">
        <v>760</v>
      </c>
      <c r="H31" s="40">
        <v>1</v>
      </c>
      <c r="I31" s="41"/>
      <c r="J31" s="42">
        <f>H31*I31</f>
        <v>0</v>
      </c>
      <c r="K31" s="42">
        <f>J31*M31</f>
        <v>0</v>
      </c>
      <c r="L31" s="42">
        <f>SUM(J31,K31)</f>
        <v>0</v>
      </c>
      <c r="M31" s="43">
        <v>0.2</v>
      </c>
    </row>
    <row r="32" spans="1:13" s="24" customFormat="1" ht="46.5" customHeight="1" thickBot="1">
      <c r="A32" s="38">
        <v>26</v>
      </c>
      <c r="B32" s="46" t="s">
        <v>711</v>
      </c>
      <c r="C32" s="94" t="s">
        <v>737</v>
      </c>
      <c r="D32" s="40" t="s">
        <v>766</v>
      </c>
      <c r="E32" s="48"/>
      <c r="F32" s="48"/>
      <c r="G32" s="40" t="s">
        <v>25</v>
      </c>
      <c r="H32" s="40">
        <v>1</v>
      </c>
      <c r="I32" s="41"/>
      <c r="J32" s="42">
        <f t="shared" si="3"/>
        <v>0</v>
      </c>
      <c r="K32" s="42">
        <f t="shared" si="4"/>
        <v>0</v>
      </c>
      <c r="L32" s="42">
        <f t="shared" si="5"/>
        <v>0</v>
      </c>
      <c r="M32" s="43">
        <v>0.2</v>
      </c>
    </row>
    <row r="33" spans="1:13" s="24" customFormat="1" ht="48" customHeight="1" thickBot="1">
      <c r="A33" s="38">
        <v>27</v>
      </c>
      <c r="B33" s="46" t="s">
        <v>712</v>
      </c>
      <c r="C33" s="94" t="s">
        <v>738</v>
      </c>
      <c r="D33" s="40" t="s">
        <v>766</v>
      </c>
      <c r="E33" s="48"/>
      <c r="F33" s="48"/>
      <c r="G33" s="40" t="s">
        <v>25</v>
      </c>
      <c r="H33" s="40">
        <v>2</v>
      </c>
      <c r="I33" s="41"/>
      <c r="J33" s="42">
        <f t="shared" si="3"/>
        <v>0</v>
      </c>
      <c r="K33" s="42">
        <f t="shared" si="4"/>
        <v>0</v>
      </c>
      <c r="L33" s="42">
        <f t="shared" si="5"/>
        <v>0</v>
      </c>
      <c r="M33" s="43">
        <v>0.2</v>
      </c>
    </row>
    <row r="34" spans="1:13" s="24" customFormat="1" ht="48" customHeight="1" thickBot="1">
      <c r="A34" s="38">
        <v>28</v>
      </c>
      <c r="B34" s="46" t="s">
        <v>713</v>
      </c>
      <c r="C34" s="94" t="s">
        <v>739</v>
      </c>
      <c r="D34" s="40" t="s">
        <v>766</v>
      </c>
      <c r="E34" s="48"/>
      <c r="F34" s="48"/>
      <c r="G34" s="40" t="s">
        <v>25</v>
      </c>
      <c r="H34" s="40">
        <v>2</v>
      </c>
      <c r="I34" s="41"/>
      <c r="J34" s="42">
        <f t="shared" si="0"/>
        <v>0</v>
      </c>
      <c r="K34" s="42">
        <f t="shared" si="1"/>
        <v>0</v>
      </c>
      <c r="L34" s="42">
        <f t="shared" si="2"/>
        <v>0</v>
      </c>
      <c r="M34" s="43">
        <v>0.2</v>
      </c>
    </row>
    <row r="35" spans="1:13" s="24" customFormat="1" ht="48" customHeight="1" thickBot="1">
      <c r="A35" s="38">
        <v>29</v>
      </c>
      <c r="B35" s="46" t="s">
        <v>731</v>
      </c>
      <c r="C35" s="95" t="s">
        <v>748</v>
      </c>
      <c r="D35" s="40" t="s">
        <v>773</v>
      </c>
      <c r="E35" s="48"/>
      <c r="F35" s="48"/>
      <c r="G35" s="40" t="s">
        <v>20</v>
      </c>
      <c r="H35" s="40">
        <v>2</v>
      </c>
      <c r="I35" s="41"/>
      <c r="J35" s="42">
        <f t="shared" si="0"/>
        <v>0</v>
      </c>
      <c r="K35" s="42">
        <f t="shared" si="1"/>
        <v>0</v>
      </c>
      <c r="L35" s="42">
        <f t="shared" si="2"/>
        <v>0</v>
      </c>
      <c r="M35" s="43">
        <v>0.2</v>
      </c>
    </row>
    <row r="36" spans="1:13" s="24" customFormat="1" ht="48" customHeight="1" thickBot="1">
      <c r="A36" s="38">
        <v>30</v>
      </c>
      <c r="B36" s="46" t="s">
        <v>714</v>
      </c>
      <c r="C36" s="88">
        <v>53008</v>
      </c>
      <c r="D36" s="40" t="s">
        <v>767</v>
      </c>
      <c r="E36" s="48"/>
      <c r="F36" s="48"/>
      <c r="G36" s="40" t="s">
        <v>20</v>
      </c>
      <c r="H36" s="40">
        <v>1</v>
      </c>
      <c r="I36" s="41"/>
      <c r="J36" s="42">
        <f t="shared" si="0"/>
        <v>0</v>
      </c>
      <c r="K36" s="42">
        <f t="shared" si="1"/>
        <v>0</v>
      </c>
      <c r="L36" s="42">
        <f t="shared" si="2"/>
        <v>0</v>
      </c>
      <c r="M36" s="43">
        <v>0.2</v>
      </c>
    </row>
    <row r="37" spans="1:13" s="24" customFormat="1" ht="48" customHeight="1" thickBot="1">
      <c r="A37" s="38">
        <v>31</v>
      </c>
      <c r="B37" s="46" t="s">
        <v>715</v>
      </c>
      <c r="C37" s="73">
        <v>53041</v>
      </c>
      <c r="D37" s="40" t="s">
        <v>767</v>
      </c>
      <c r="E37" s="48"/>
      <c r="F37" s="48"/>
      <c r="G37" s="40" t="s">
        <v>20</v>
      </c>
      <c r="H37" s="40">
        <v>1</v>
      </c>
      <c r="I37" s="41"/>
      <c r="J37" s="42">
        <f t="shared" si="0"/>
        <v>0</v>
      </c>
      <c r="K37" s="42">
        <f t="shared" si="1"/>
        <v>0</v>
      </c>
      <c r="L37" s="42">
        <f t="shared" si="2"/>
        <v>0</v>
      </c>
      <c r="M37" s="43">
        <v>0.2</v>
      </c>
    </row>
    <row r="38" spans="1:13" s="24" customFormat="1" ht="46.5" customHeight="1" thickBot="1">
      <c r="A38" s="38">
        <v>32</v>
      </c>
      <c r="B38" s="46" t="s">
        <v>716</v>
      </c>
      <c r="C38" s="73">
        <v>53028</v>
      </c>
      <c r="D38" s="40" t="s">
        <v>767</v>
      </c>
      <c r="E38" s="48"/>
      <c r="F38" s="48"/>
      <c r="G38" s="40" t="s">
        <v>20</v>
      </c>
      <c r="H38" s="40">
        <v>2</v>
      </c>
      <c r="I38" s="41"/>
      <c r="J38" s="42">
        <f t="shared" si="0"/>
        <v>0</v>
      </c>
      <c r="K38" s="42">
        <f t="shared" si="1"/>
        <v>0</v>
      </c>
      <c r="L38" s="42">
        <f t="shared" si="2"/>
        <v>0</v>
      </c>
      <c r="M38" s="43">
        <v>0.2</v>
      </c>
    </row>
    <row r="39" spans="1:13" s="24" customFormat="1" ht="48" customHeight="1" thickBot="1">
      <c r="A39" s="38">
        <v>33</v>
      </c>
      <c r="B39" s="46" t="s">
        <v>717</v>
      </c>
      <c r="C39" s="73">
        <v>53029</v>
      </c>
      <c r="D39" s="40" t="s">
        <v>767</v>
      </c>
      <c r="E39" s="48"/>
      <c r="F39" s="48"/>
      <c r="G39" s="40" t="s">
        <v>20</v>
      </c>
      <c r="H39" s="40">
        <v>2</v>
      </c>
      <c r="I39" s="41"/>
      <c r="J39" s="42">
        <f t="shared" si="0"/>
        <v>0</v>
      </c>
      <c r="K39" s="42">
        <f t="shared" si="1"/>
        <v>0</v>
      </c>
      <c r="L39" s="42">
        <f t="shared" si="2"/>
        <v>0</v>
      </c>
      <c r="M39" s="43">
        <v>0.2</v>
      </c>
    </row>
    <row r="40" spans="1:13" s="24" customFormat="1" ht="48" customHeight="1" thickBot="1">
      <c r="A40" s="38">
        <v>34</v>
      </c>
      <c r="B40" s="46" t="s">
        <v>714</v>
      </c>
      <c r="C40" s="73" t="s">
        <v>749</v>
      </c>
      <c r="D40" s="40"/>
      <c r="E40" s="48"/>
      <c r="F40" s="48"/>
      <c r="G40" s="40" t="s">
        <v>761</v>
      </c>
      <c r="H40" s="40">
        <v>1</v>
      </c>
      <c r="I40" s="41"/>
      <c r="J40" s="42">
        <f t="shared" si="0"/>
        <v>0</v>
      </c>
      <c r="K40" s="42">
        <f t="shared" si="1"/>
        <v>0</v>
      </c>
      <c r="L40" s="42">
        <f t="shared" si="2"/>
        <v>0</v>
      </c>
      <c r="M40" s="43">
        <v>0.2</v>
      </c>
    </row>
    <row r="41" spans="1:13" s="24" customFormat="1" ht="48" customHeight="1" thickBot="1">
      <c r="A41" s="38">
        <v>35</v>
      </c>
      <c r="B41" s="46" t="s">
        <v>732</v>
      </c>
      <c r="C41" s="73" t="s">
        <v>750</v>
      </c>
      <c r="D41" s="40" t="s">
        <v>774</v>
      </c>
      <c r="E41" s="48"/>
      <c r="F41" s="48"/>
      <c r="G41" s="40" t="s">
        <v>762</v>
      </c>
      <c r="H41" s="40">
        <v>1</v>
      </c>
      <c r="I41" s="41"/>
      <c r="J41" s="42">
        <f t="shared" si="0"/>
        <v>0</v>
      </c>
      <c r="K41" s="42">
        <f t="shared" si="1"/>
        <v>0</v>
      </c>
      <c r="L41" s="42">
        <f t="shared" si="2"/>
        <v>0</v>
      </c>
      <c r="M41" s="43">
        <v>0.2</v>
      </c>
    </row>
    <row r="42" spans="1:13" s="24" customFormat="1" ht="48" customHeight="1" thickBot="1">
      <c r="A42" s="38">
        <v>36</v>
      </c>
      <c r="B42" s="46" t="s">
        <v>733</v>
      </c>
      <c r="C42" s="73" t="s">
        <v>751</v>
      </c>
      <c r="D42" s="40" t="s">
        <v>774</v>
      </c>
      <c r="E42" s="48"/>
      <c r="F42" s="48"/>
      <c r="G42" s="40" t="s">
        <v>762</v>
      </c>
      <c r="H42" s="40">
        <v>1</v>
      </c>
      <c r="I42" s="41"/>
      <c r="J42" s="42">
        <f t="shared" si="0"/>
        <v>0</v>
      </c>
      <c r="K42" s="42">
        <f t="shared" si="1"/>
        <v>0</v>
      </c>
      <c r="L42" s="42">
        <f t="shared" si="2"/>
        <v>0</v>
      </c>
      <c r="M42" s="43">
        <v>0.2</v>
      </c>
    </row>
    <row r="43" spans="1:16" ht="34.5" customHeight="1" thickBot="1">
      <c r="A43" s="38">
        <v>37</v>
      </c>
      <c r="B43" s="46" t="s">
        <v>734</v>
      </c>
      <c r="C43" s="93" t="s">
        <v>752</v>
      </c>
      <c r="D43" s="40" t="s">
        <v>774</v>
      </c>
      <c r="E43" s="48"/>
      <c r="F43" s="48"/>
      <c r="G43" s="40" t="s">
        <v>762</v>
      </c>
      <c r="H43" s="40">
        <v>1</v>
      </c>
      <c r="I43" s="41"/>
      <c r="J43" s="42">
        <f t="shared" si="0"/>
        <v>0</v>
      </c>
      <c r="K43" s="42">
        <f t="shared" si="1"/>
        <v>0</v>
      </c>
      <c r="L43" s="42">
        <f t="shared" si="2"/>
        <v>0</v>
      </c>
      <c r="M43" s="43">
        <v>0.2</v>
      </c>
      <c r="P43" s="24"/>
    </row>
    <row r="44" spans="1:17" ht="30" customHeight="1" thickBot="1">
      <c r="A44" s="106" t="s">
        <v>68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5"/>
      <c r="L44" s="42">
        <f>SUM(J7:J43)</f>
        <v>0</v>
      </c>
      <c r="M44" s="42"/>
      <c r="Q44" s="1"/>
    </row>
    <row r="45" spans="1:12" ht="15" customHeight="1" thickBot="1">
      <c r="A45" s="105" t="s">
        <v>0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42">
        <f>SUM(K7:K43)</f>
        <v>0</v>
      </c>
    </row>
    <row r="46" spans="1:17" ht="30" customHeight="1" thickBot="1">
      <c r="A46" s="105" t="s">
        <v>69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42">
        <f>SUM(L7:L43)</f>
        <v>0</v>
      </c>
      <c r="M46" s="24"/>
      <c r="O46" s="1"/>
      <c r="P46" s="24"/>
      <c r="Q46" s="1"/>
    </row>
    <row r="47" spans="1:17" ht="15" customHeight="1">
      <c r="A47" s="17"/>
      <c r="B47" s="29"/>
      <c r="C47" s="29"/>
      <c r="D47" s="29"/>
      <c r="E47" s="17"/>
      <c r="F47" s="17"/>
      <c r="G47" s="17"/>
      <c r="H47" s="17"/>
      <c r="I47" s="17"/>
      <c r="J47" s="17"/>
      <c r="K47" s="18"/>
      <c r="L47" s="18"/>
      <c r="M47" s="24"/>
      <c r="O47" s="1"/>
      <c r="P47" s="24"/>
      <c r="Q47" s="1"/>
    </row>
    <row r="48" spans="1:17" ht="30" customHeight="1">
      <c r="A48" s="108" t="s">
        <v>131</v>
      </c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"/>
      <c r="M48" s="24"/>
      <c r="O48" s="1"/>
      <c r="P48" s="24"/>
      <c r="Q48" s="1"/>
    </row>
    <row r="49" spans="1:17" ht="15.7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1"/>
      <c r="M49" s="24"/>
      <c r="O49" s="1"/>
      <c r="P49" s="24"/>
      <c r="Q49" s="1"/>
    </row>
    <row r="50" spans="1:16" s="12" customFormat="1" ht="15.75">
      <c r="A50" s="108" t="s">
        <v>132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"/>
      <c r="M50" s="26"/>
      <c r="N50" s="26"/>
      <c r="P50" s="26"/>
    </row>
    <row r="51" spans="1:16" s="12" customFormat="1" ht="15.75">
      <c r="A51" s="5"/>
      <c r="B51" s="52"/>
      <c r="C51" s="3"/>
      <c r="D51" s="3"/>
      <c r="E51" s="3"/>
      <c r="F51" s="7"/>
      <c r="G51" s="8"/>
      <c r="H51" s="11"/>
      <c r="I51" s="11"/>
      <c r="J51" s="11"/>
      <c r="K51" s="11"/>
      <c r="L51" s="1"/>
      <c r="M51" s="26"/>
      <c r="N51" s="26"/>
      <c r="P51" s="26"/>
    </row>
    <row r="52" spans="1:16" s="12" customFormat="1" ht="15.75" customHeight="1">
      <c r="A52" s="109" t="s">
        <v>133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M52" s="26"/>
      <c r="N52" s="26"/>
      <c r="P52" s="26"/>
    </row>
    <row r="53" spans="1:16" s="12" customFormat="1" ht="15.7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M53" s="26"/>
      <c r="N53" s="26"/>
      <c r="P53" s="26"/>
    </row>
    <row r="54" spans="1:16" s="12" customFormat="1" ht="15.75">
      <c r="A54" s="13"/>
      <c r="B54" s="32"/>
      <c r="C54" s="14"/>
      <c r="D54" s="14"/>
      <c r="E54" s="14"/>
      <c r="F54" s="102" t="s">
        <v>9</v>
      </c>
      <c r="G54" s="102"/>
      <c r="H54" s="102"/>
      <c r="I54" s="102"/>
      <c r="J54" s="102"/>
      <c r="K54" s="102"/>
      <c r="M54" s="26"/>
      <c r="N54" s="26"/>
      <c r="P54" s="26"/>
    </row>
    <row r="55" spans="1:12" ht="15.75">
      <c r="A55" s="13"/>
      <c r="B55" s="32"/>
      <c r="C55" s="13"/>
      <c r="D55" s="13"/>
      <c r="E55" s="103"/>
      <c r="F55" s="27"/>
      <c r="G55" s="27"/>
      <c r="H55" s="27"/>
      <c r="I55" s="27"/>
      <c r="J55" s="27"/>
      <c r="K55" s="27"/>
      <c r="L55" s="12"/>
    </row>
    <row r="56" spans="1:12" ht="15.75">
      <c r="A56" s="13"/>
      <c r="B56" s="32"/>
      <c r="C56" s="13"/>
      <c r="D56" s="13"/>
      <c r="E56" s="103"/>
      <c r="F56" s="27" t="s">
        <v>100</v>
      </c>
      <c r="G56" s="104" t="s">
        <v>1</v>
      </c>
      <c r="H56" s="104"/>
      <c r="I56" s="104"/>
      <c r="J56" s="104"/>
      <c r="K56" s="104"/>
      <c r="L56" s="12"/>
    </row>
  </sheetData>
  <sheetProtection deleteColumns="0" deleteRows="0"/>
  <mergeCells count="11">
    <mergeCell ref="A48:K48"/>
    <mergeCell ref="A50:K50"/>
    <mergeCell ref="A52:K52"/>
    <mergeCell ref="F54:K54"/>
    <mergeCell ref="E55:E56"/>
    <mergeCell ref="G56:K56"/>
    <mergeCell ref="A1:L2"/>
    <mergeCell ref="A4:L4"/>
    <mergeCell ref="A44:K44"/>
    <mergeCell ref="A45:K45"/>
    <mergeCell ref="A46:K4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64" r:id="rId1"/>
  <headerFooter>
    <oddFooter>&amp;CСтрана &amp;P&amp;R&amp;P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Q25"/>
  <sheetViews>
    <sheetView showGridLines="0" zoomScale="80" zoomScaleNormal="80" zoomScalePageLayoutView="75" workbookViewId="0" topLeftCell="A1">
      <selection activeCell="D7" sqref="D7:D12"/>
    </sheetView>
  </sheetViews>
  <sheetFormatPr defaultColWidth="9.00390625" defaultRowHeight="15"/>
  <cols>
    <col min="1" max="1" width="8.00390625" style="6" customWidth="1"/>
    <col min="2" max="2" width="29.421875" style="31" customWidth="1"/>
    <col min="3" max="3" width="13.00390625" style="31" customWidth="1"/>
    <col min="4" max="4" width="10.8515625" style="31" customWidth="1"/>
    <col min="5" max="5" width="21.8515625" style="4" customWidth="1"/>
    <col min="6" max="6" width="20.8515625" style="4" customWidth="1"/>
    <col min="7" max="7" width="15.28125" style="9" customWidth="1"/>
    <col min="8" max="8" width="13.00390625" style="10" customWidth="1"/>
    <col min="9" max="9" width="18.8515625" style="11" customWidth="1"/>
    <col min="10" max="10" width="21.8515625" style="11" customWidth="1"/>
    <col min="11" max="11" width="23.421875" style="11" customWidth="1"/>
    <col min="12" max="12" width="22.57421875" style="11" customWidth="1"/>
    <col min="13" max="13" width="7.140625" style="1" hidden="1" customWidth="1"/>
    <col min="14" max="14" width="17.57421875" style="24" customWidth="1"/>
    <col min="15" max="15" width="17.00390625" style="24" customWidth="1"/>
    <col min="16" max="16" width="19.421875" style="1" customWidth="1"/>
    <col min="17" max="17" width="14.8515625" style="24" customWidth="1"/>
    <col min="18" max="16384" width="9.00390625" style="1" customWidth="1"/>
  </cols>
  <sheetData>
    <row r="1" spans="1:12" ht="15.75" customHeight="1">
      <c r="A1" s="110" t="s">
        <v>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2" ht="12.75">
      <c r="A3" s="19"/>
      <c r="B3" s="30"/>
      <c r="C3" s="30"/>
      <c r="D3" s="30"/>
      <c r="E3" s="20"/>
      <c r="F3" s="20"/>
      <c r="G3" s="21"/>
      <c r="H3" s="22"/>
      <c r="I3" s="23"/>
      <c r="J3" s="23"/>
      <c r="K3" s="23"/>
      <c r="L3" s="23"/>
    </row>
    <row r="4" spans="1:12" ht="16.5" customHeight="1">
      <c r="A4" s="111" t="s">
        <v>776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</row>
    <row r="5" spans="1:17" s="2" customFormat="1" ht="20.25" customHeight="1" thickBot="1">
      <c r="A5" s="15"/>
      <c r="B5" s="16"/>
      <c r="C5" s="16"/>
      <c r="D5" s="16"/>
      <c r="E5" s="16"/>
      <c r="F5" s="16"/>
      <c r="G5" s="15"/>
      <c r="H5" s="15"/>
      <c r="I5" s="45"/>
      <c r="J5" s="45"/>
      <c r="K5" s="45"/>
      <c r="L5" s="45"/>
      <c r="M5" s="37"/>
      <c r="N5" s="25"/>
      <c r="O5" s="25"/>
      <c r="Q5" s="25"/>
    </row>
    <row r="6" spans="1:17" s="2" customFormat="1" ht="38.25" customHeight="1" thickBot="1">
      <c r="A6" s="33" t="s">
        <v>2</v>
      </c>
      <c r="B6" s="28" t="s">
        <v>3</v>
      </c>
      <c r="C6" s="28" t="s">
        <v>10</v>
      </c>
      <c r="D6" s="28" t="s">
        <v>486</v>
      </c>
      <c r="E6" s="64" t="s">
        <v>488</v>
      </c>
      <c r="F6" s="33" t="s">
        <v>489</v>
      </c>
      <c r="G6" s="33" t="s">
        <v>490</v>
      </c>
      <c r="H6" s="35" t="s">
        <v>491</v>
      </c>
      <c r="I6" s="36" t="s">
        <v>496</v>
      </c>
      <c r="J6" s="34" t="s">
        <v>492</v>
      </c>
      <c r="K6" s="34" t="s">
        <v>493</v>
      </c>
      <c r="L6" s="34" t="s">
        <v>494</v>
      </c>
      <c r="M6" s="37"/>
      <c r="N6" s="25"/>
      <c r="O6" s="25"/>
      <c r="Q6" s="25"/>
    </row>
    <row r="7" spans="1:16" ht="46.5" customHeight="1" thickBot="1">
      <c r="A7" s="38">
        <v>1</v>
      </c>
      <c r="B7" s="73" t="s">
        <v>777</v>
      </c>
      <c r="C7" s="40" t="s">
        <v>780</v>
      </c>
      <c r="D7" s="40" t="s">
        <v>783</v>
      </c>
      <c r="E7" s="39"/>
      <c r="F7" s="39"/>
      <c r="G7" s="40" t="s">
        <v>784</v>
      </c>
      <c r="H7" s="40">
        <v>1</v>
      </c>
      <c r="I7" s="41"/>
      <c r="J7" s="42">
        <f aca="true" t="shared" si="0" ref="J7:J12">H7*I7</f>
        <v>0</v>
      </c>
      <c r="K7" s="42">
        <f aca="true" t="shared" si="1" ref="K7:K12">J7*M7</f>
        <v>0</v>
      </c>
      <c r="L7" s="42">
        <f aca="true" t="shared" si="2" ref="L7:L12">SUM(J7,K7)</f>
        <v>0</v>
      </c>
      <c r="M7" s="43">
        <v>0.2</v>
      </c>
      <c r="P7" s="24"/>
    </row>
    <row r="8" spans="1:16" ht="45.75" customHeight="1" thickBot="1">
      <c r="A8" s="38">
        <v>2</v>
      </c>
      <c r="B8" s="73" t="s">
        <v>778</v>
      </c>
      <c r="C8" s="40" t="s">
        <v>781</v>
      </c>
      <c r="D8" s="40" t="s">
        <v>783</v>
      </c>
      <c r="E8" s="39"/>
      <c r="F8" s="39"/>
      <c r="G8" s="40" t="s">
        <v>785</v>
      </c>
      <c r="H8" s="40">
        <v>1</v>
      </c>
      <c r="I8" s="41"/>
      <c r="J8" s="42">
        <f t="shared" si="0"/>
        <v>0</v>
      </c>
      <c r="K8" s="42">
        <f t="shared" si="1"/>
        <v>0</v>
      </c>
      <c r="L8" s="42">
        <f t="shared" si="2"/>
        <v>0</v>
      </c>
      <c r="M8" s="43">
        <v>0.2</v>
      </c>
      <c r="P8" s="24"/>
    </row>
    <row r="9" spans="1:16" ht="34.5" customHeight="1" thickBot="1">
      <c r="A9" s="38">
        <v>3</v>
      </c>
      <c r="B9" s="73" t="s">
        <v>779</v>
      </c>
      <c r="C9" s="40" t="s">
        <v>782</v>
      </c>
      <c r="D9" s="40" t="s">
        <v>783</v>
      </c>
      <c r="E9" s="39"/>
      <c r="F9" s="39"/>
      <c r="G9" s="40" t="s">
        <v>785</v>
      </c>
      <c r="H9" s="40">
        <v>1</v>
      </c>
      <c r="I9" s="41"/>
      <c r="J9" s="42">
        <f t="shared" si="0"/>
        <v>0</v>
      </c>
      <c r="K9" s="42">
        <f t="shared" si="1"/>
        <v>0</v>
      </c>
      <c r="L9" s="42">
        <f t="shared" si="2"/>
        <v>0</v>
      </c>
      <c r="M9" s="43">
        <v>0.2</v>
      </c>
      <c r="P9" s="24"/>
    </row>
    <row r="10" spans="1:16" ht="41.25" customHeight="1" thickBot="1">
      <c r="A10" s="38">
        <v>4</v>
      </c>
      <c r="B10" s="73" t="s">
        <v>777</v>
      </c>
      <c r="C10" s="40" t="s">
        <v>780</v>
      </c>
      <c r="D10" s="40" t="s">
        <v>783</v>
      </c>
      <c r="E10" s="39"/>
      <c r="F10" s="39"/>
      <c r="G10" s="40" t="s">
        <v>784</v>
      </c>
      <c r="H10" s="40">
        <v>1</v>
      </c>
      <c r="I10" s="41"/>
      <c r="J10" s="42">
        <f t="shared" si="0"/>
        <v>0</v>
      </c>
      <c r="K10" s="42">
        <f>J10*M10</f>
        <v>0</v>
      </c>
      <c r="L10" s="42">
        <f>SUM(J10,K10)</f>
        <v>0</v>
      </c>
      <c r="M10" s="43">
        <v>0.2</v>
      </c>
      <c r="P10" s="24"/>
    </row>
    <row r="11" spans="1:16" ht="42.75" customHeight="1" thickBot="1">
      <c r="A11" s="38">
        <v>5</v>
      </c>
      <c r="B11" s="73" t="s">
        <v>778</v>
      </c>
      <c r="C11" s="40" t="s">
        <v>781</v>
      </c>
      <c r="D11" s="40" t="s">
        <v>783</v>
      </c>
      <c r="E11" s="39"/>
      <c r="F11" s="39"/>
      <c r="G11" s="40" t="s">
        <v>785</v>
      </c>
      <c r="H11" s="40">
        <v>2</v>
      </c>
      <c r="I11" s="41"/>
      <c r="J11" s="42">
        <f t="shared" si="0"/>
        <v>0</v>
      </c>
      <c r="K11" s="42">
        <f t="shared" si="1"/>
        <v>0</v>
      </c>
      <c r="L11" s="42">
        <f t="shared" si="2"/>
        <v>0</v>
      </c>
      <c r="M11" s="43">
        <v>0.2</v>
      </c>
      <c r="P11" s="24"/>
    </row>
    <row r="12" spans="1:16" ht="48" customHeight="1" thickBot="1">
      <c r="A12" s="38">
        <v>6</v>
      </c>
      <c r="B12" s="73" t="s">
        <v>779</v>
      </c>
      <c r="C12" s="55" t="s">
        <v>782</v>
      </c>
      <c r="D12" s="55" t="s">
        <v>783</v>
      </c>
      <c r="E12" s="39"/>
      <c r="F12" s="39"/>
      <c r="G12" s="40" t="s">
        <v>785</v>
      </c>
      <c r="H12" s="40">
        <v>2</v>
      </c>
      <c r="I12" s="41"/>
      <c r="J12" s="42">
        <f t="shared" si="0"/>
        <v>0</v>
      </c>
      <c r="K12" s="42">
        <f t="shared" si="1"/>
        <v>0</v>
      </c>
      <c r="L12" s="42">
        <f t="shared" si="2"/>
        <v>0</v>
      </c>
      <c r="M12" s="43">
        <v>0.2</v>
      </c>
      <c r="P12" s="24"/>
    </row>
    <row r="13" spans="1:16" ht="30" customHeight="1" thickBot="1">
      <c r="A13" s="105" t="s">
        <v>71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13">
        <f>SUM(J7:J12)</f>
        <v>0</v>
      </c>
      <c r="M13" s="113"/>
      <c r="P13" s="24"/>
    </row>
    <row r="14" spans="1:13" ht="30" customHeight="1" thickBot="1">
      <c r="A14" s="105" t="s">
        <v>0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13">
        <f>SUM(K7:K12)</f>
        <v>0</v>
      </c>
      <c r="M14" s="113"/>
    </row>
    <row r="15" spans="1:13" ht="30" customHeight="1" thickBot="1">
      <c r="A15" s="105" t="s">
        <v>72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13">
        <f>SUM(L7:L12)</f>
        <v>0</v>
      </c>
      <c r="M15" s="113"/>
    </row>
    <row r="16" spans="1:12" ht="15" customHeight="1">
      <c r="A16" s="17"/>
      <c r="B16" s="29"/>
      <c r="C16" s="29"/>
      <c r="D16" s="29"/>
      <c r="E16" s="17"/>
      <c r="F16" s="17"/>
      <c r="G16" s="17"/>
      <c r="H16" s="17"/>
      <c r="I16" s="17"/>
      <c r="J16" s="17"/>
      <c r="K16" s="18"/>
      <c r="L16" s="18"/>
    </row>
    <row r="17" spans="1:17" ht="30" customHeight="1">
      <c r="A17" s="108" t="s">
        <v>134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"/>
      <c r="M17" s="24"/>
      <c r="O17" s="1"/>
      <c r="P17" s="24"/>
      <c r="Q17" s="1"/>
    </row>
    <row r="18" spans="1:17" ht="15" customHeight="1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1"/>
      <c r="M18" s="24"/>
      <c r="O18" s="1"/>
      <c r="P18" s="24"/>
      <c r="Q18" s="1"/>
    </row>
    <row r="19" spans="1:17" ht="30" customHeight="1">
      <c r="A19" s="108" t="s">
        <v>135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"/>
      <c r="M19" s="24"/>
      <c r="O19" s="1"/>
      <c r="P19" s="24"/>
      <c r="Q19" s="1"/>
    </row>
    <row r="20" spans="1:17" ht="12.75">
      <c r="A20" s="5"/>
      <c r="B20" s="52"/>
      <c r="C20" s="3"/>
      <c r="D20" s="3"/>
      <c r="E20" s="3"/>
      <c r="F20" s="7"/>
      <c r="G20" s="8"/>
      <c r="H20" s="11"/>
      <c r="L20" s="1"/>
      <c r="M20" s="24"/>
      <c r="O20" s="1"/>
      <c r="P20" s="24"/>
      <c r="Q20" s="1"/>
    </row>
    <row r="21" spans="1:16" s="12" customFormat="1" ht="15.75">
      <c r="A21" s="109" t="s">
        <v>136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M21" s="26"/>
      <c r="N21" s="26"/>
      <c r="P21" s="26"/>
    </row>
    <row r="22" spans="1:16" s="12" customFormat="1" ht="15.75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M22" s="26"/>
      <c r="N22" s="26"/>
      <c r="P22" s="26"/>
    </row>
    <row r="23" spans="1:16" s="12" customFormat="1" ht="15.75" customHeight="1">
      <c r="A23" s="13"/>
      <c r="B23" s="32"/>
      <c r="C23" s="14"/>
      <c r="D23" s="14"/>
      <c r="E23" s="14"/>
      <c r="F23" s="102" t="s">
        <v>9</v>
      </c>
      <c r="G23" s="102"/>
      <c r="H23" s="102"/>
      <c r="I23" s="102"/>
      <c r="J23" s="102"/>
      <c r="K23" s="102"/>
      <c r="M23" s="26"/>
      <c r="N23" s="26"/>
      <c r="P23" s="26"/>
    </row>
    <row r="24" spans="1:16" s="12" customFormat="1" ht="15.75">
      <c r="A24" s="13"/>
      <c r="B24" s="32"/>
      <c r="C24" s="13"/>
      <c r="D24" s="13"/>
      <c r="E24" s="103"/>
      <c r="F24" s="27"/>
      <c r="G24" s="27"/>
      <c r="H24" s="27"/>
      <c r="I24" s="27"/>
      <c r="J24" s="27"/>
      <c r="K24" s="27"/>
      <c r="M24" s="26"/>
      <c r="N24" s="26"/>
      <c r="P24" s="26"/>
    </row>
    <row r="25" spans="1:16" s="12" customFormat="1" ht="15.75">
      <c r="A25" s="13"/>
      <c r="B25" s="32"/>
      <c r="C25" s="13"/>
      <c r="D25" s="13"/>
      <c r="E25" s="103"/>
      <c r="F25" s="27" t="s">
        <v>100</v>
      </c>
      <c r="G25" s="104" t="s">
        <v>1</v>
      </c>
      <c r="H25" s="104"/>
      <c r="I25" s="104"/>
      <c r="J25" s="104"/>
      <c r="K25" s="104"/>
      <c r="M25" s="26"/>
      <c r="N25" s="26"/>
      <c r="P25" s="26"/>
    </row>
  </sheetData>
  <sheetProtection deleteColumns="0" deleteRows="0"/>
  <mergeCells count="14">
    <mergeCell ref="E24:E25"/>
    <mergeCell ref="G25:K25"/>
    <mergeCell ref="A15:K15"/>
    <mergeCell ref="L15:M15"/>
    <mergeCell ref="A17:K17"/>
    <mergeCell ref="A19:K19"/>
    <mergeCell ref="A21:K21"/>
    <mergeCell ref="F23:K23"/>
    <mergeCell ref="A1:L2"/>
    <mergeCell ref="A4:L4"/>
    <mergeCell ref="A13:K13"/>
    <mergeCell ref="L13:M13"/>
    <mergeCell ref="A14:K14"/>
    <mergeCell ref="L14:M1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65" r:id="rId1"/>
  <headerFooter>
    <oddFooter>&amp;CСтрана &amp;P&amp;R&amp;P</oddFooter>
  </headerFooter>
  <colBreaks count="1" manualBreakCount="1">
    <brk id="12" max="23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showGridLines="0" zoomScale="79" zoomScaleNormal="79" zoomScalePageLayoutView="75" workbookViewId="0" topLeftCell="A2">
      <selection activeCell="A41" sqref="A41:K41"/>
    </sheetView>
  </sheetViews>
  <sheetFormatPr defaultColWidth="9.00390625" defaultRowHeight="15"/>
  <cols>
    <col min="1" max="1" width="8.00390625" style="6" customWidth="1"/>
    <col min="2" max="2" width="29.421875" style="31" customWidth="1"/>
    <col min="3" max="4" width="14.28125" style="31" customWidth="1"/>
    <col min="5" max="5" width="25.7109375" style="4" customWidth="1"/>
    <col min="6" max="6" width="18.421875" style="4" customWidth="1"/>
    <col min="7" max="7" width="15.28125" style="9" customWidth="1"/>
    <col min="8" max="8" width="13.00390625" style="10" customWidth="1"/>
    <col min="9" max="9" width="18.8515625" style="11" customWidth="1"/>
    <col min="10" max="10" width="19.7109375" style="11" customWidth="1"/>
    <col min="11" max="11" width="20.7109375" style="11" customWidth="1"/>
    <col min="12" max="12" width="25.00390625" style="11" customWidth="1"/>
    <col min="13" max="13" width="8.00390625" style="1" hidden="1" customWidth="1"/>
    <col min="14" max="14" width="17.57421875" style="24" customWidth="1"/>
    <col min="15" max="15" width="17.00390625" style="24" customWidth="1"/>
    <col min="16" max="16" width="19.421875" style="1" customWidth="1"/>
    <col min="17" max="17" width="14.8515625" style="24" customWidth="1"/>
    <col min="18" max="16384" width="9.00390625" style="1" customWidth="1"/>
  </cols>
  <sheetData>
    <row r="1" spans="1:12" ht="15.75" customHeight="1">
      <c r="A1" s="110" t="s">
        <v>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2" ht="12.75">
      <c r="A3" s="19"/>
      <c r="B3" s="30"/>
      <c r="C3" s="30"/>
      <c r="D3" s="30"/>
      <c r="E3" s="20"/>
      <c r="F3" s="20"/>
      <c r="G3" s="21"/>
      <c r="H3" s="22"/>
      <c r="I3" s="23"/>
      <c r="J3" s="23"/>
      <c r="K3" s="23"/>
      <c r="L3" s="23"/>
    </row>
    <row r="4" spans="1:12" ht="16.5" customHeight="1">
      <c r="A4" s="111" t="s">
        <v>786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</row>
    <row r="5" spans="1:17" s="2" customFormat="1" ht="20.25" customHeight="1" thickBot="1">
      <c r="A5" s="15"/>
      <c r="B5" s="16"/>
      <c r="C5" s="16"/>
      <c r="D5" s="16"/>
      <c r="E5" s="16"/>
      <c r="F5" s="16"/>
      <c r="G5" s="15"/>
      <c r="H5" s="15"/>
      <c r="I5" s="45"/>
      <c r="J5" s="45"/>
      <c r="K5" s="45"/>
      <c r="L5" s="45"/>
      <c r="M5" s="37"/>
      <c r="N5" s="25"/>
      <c r="O5" s="25"/>
      <c r="Q5" s="25"/>
    </row>
    <row r="6" spans="1:17" s="2" customFormat="1" ht="38.25" customHeight="1" thickBot="1">
      <c r="A6" s="33" t="s">
        <v>2</v>
      </c>
      <c r="B6" s="28" t="s">
        <v>3</v>
      </c>
      <c r="C6" s="28" t="s">
        <v>10</v>
      </c>
      <c r="D6" s="28" t="s">
        <v>486</v>
      </c>
      <c r="E6" s="64" t="s">
        <v>488</v>
      </c>
      <c r="F6" s="33" t="s">
        <v>489</v>
      </c>
      <c r="G6" s="33" t="s">
        <v>490</v>
      </c>
      <c r="H6" s="35" t="s">
        <v>491</v>
      </c>
      <c r="I6" s="36" t="s">
        <v>496</v>
      </c>
      <c r="J6" s="34" t="s">
        <v>492</v>
      </c>
      <c r="K6" s="34" t="s">
        <v>493</v>
      </c>
      <c r="L6" s="34" t="s">
        <v>494</v>
      </c>
      <c r="M6" s="37"/>
      <c r="N6" s="25"/>
      <c r="O6" s="25"/>
      <c r="Q6" s="25"/>
    </row>
    <row r="7" spans="1:16" ht="46.5" customHeight="1" thickBot="1">
      <c r="A7" s="38">
        <v>1</v>
      </c>
      <c r="B7" s="46" t="s">
        <v>787</v>
      </c>
      <c r="C7" s="73" t="s">
        <v>817</v>
      </c>
      <c r="D7" s="40"/>
      <c r="E7" s="48"/>
      <c r="F7" s="48"/>
      <c r="G7" s="40" t="s">
        <v>847</v>
      </c>
      <c r="H7" s="40">
        <v>1</v>
      </c>
      <c r="I7" s="41"/>
      <c r="J7" s="42">
        <f aca="true" t="shared" si="0" ref="J7:J38">H7*I7</f>
        <v>0</v>
      </c>
      <c r="K7" s="42">
        <f>J7*M7</f>
        <v>0</v>
      </c>
      <c r="L7" s="42">
        <f>SUM(J7,K7)</f>
        <v>0</v>
      </c>
      <c r="M7" s="43">
        <v>0.2</v>
      </c>
      <c r="P7" s="24"/>
    </row>
    <row r="8" spans="1:16" ht="56.25" customHeight="1" thickBot="1">
      <c r="A8" s="38">
        <v>2</v>
      </c>
      <c r="B8" s="46" t="s">
        <v>788</v>
      </c>
      <c r="C8" s="73" t="s">
        <v>818</v>
      </c>
      <c r="D8" s="40"/>
      <c r="E8" s="48"/>
      <c r="F8" s="48"/>
      <c r="G8" s="40" t="s">
        <v>848</v>
      </c>
      <c r="H8" s="40">
        <v>1</v>
      </c>
      <c r="I8" s="41"/>
      <c r="J8" s="42">
        <f t="shared" si="0"/>
        <v>0</v>
      </c>
      <c r="K8" s="42">
        <f aca="true" t="shared" si="1" ref="K8:K38">J8*M8</f>
        <v>0</v>
      </c>
      <c r="L8" s="42">
        <f aca="true" t="shared" si="2" ref="L8:L38">SUM(J8,K8)</f>
        <v>0</v>
      </c>
      <c r="M8" s="43">
        <v>0.2</v>
      </c>
      <c r="P8" s="24"/>
    </row>
    <row r="9" spans="1:16" ht="48" customHeight="1" thickBot="1">
      <c r="A9" s="38">
        <v>3</v>
      </c>
      <c r="B9" s="46" t="s">
        <v>789</v>
      </c>
      <c r="C9" s="73" t="s">
        <v>819</v>
      </c>
      <c r="D9" s="40"/>
      <c r="E9" s="48"/>
      <c r="F9" s="48"/>
      <c r="G9" s="40" t="s">
        <v>849</v>
      </c>
      <c r="H9" s="40">
        <v>1</v>
      </c>
      <c r="I9" s="41"/>
      <c r="J9" s="42">
        <f t="shared" si="0"/>
        <v>0</v>
      </c>
      <c r="K9" s="42">
        <f t="shared" si="1"/>
        <v>0</v>
      </c>
      <c r="L9" s="42">
        <f t="shared" si="2"/>
        <v>0</v>
      </c>
      <c r="M9" s="43">
        <v>0.2</v>
      </c>
      <c r="P9" s="24"/>
    </row>
    <row r="10" spans="1:16" ht="48" customHeight="1" thickBot="1">
      <c r="A10" s="38">
        <v>4</v>
      </c>
      <c r="B10" s="46" t="s">
        <v>790</v>
      </c>
      <c r="C10" s="76" t="s">
        <v>820</v>
      </c>
      <c r="D10" s="40"/>
      <c r="E10" s="48"/>
      <c r="F10" s="48"/>
      <c r="G10" s="40" t="s">
        <v>850</v>
      </c>
      <c r="H10" s="40">
        <v>1</v>
      </c>
      <c r="I10" s="41"/>
      <c r="J10" s="42">
        <f t="shared" si="0"/>
        <v>0</v>
      </c>
      <c r="K10" s="42">
        <f t="shared" si="1"/>
        <v>0</v>
      </c>
      <c r="L10" s="42">
        <f t="shared" si="2"/>
        <v>0</v>
      </c>
      <c r="M10" s="43">
        <v>0.2</v>
      </c>
      <c r="P10" s="24"/>
    </row>
    <row r="11" spans="1:16" ht="48" customHeight="1" thickBot="1">
      <c r="A11" s="38">
        <v>5</v>
      </c>
      <c r="B11" s="46" t="s">
        <v>791</v>
      </c>
      <c r="C11" s="76" t="s">
        <v>821</v>
      </c>
      <c r="D11" s="40"/>
      <c r="E11" s="48"/>
      <c r="F11" s="48"/>
      <c r="G11" s="40" t="s">
        <v>847</v>
      </c>
      <c r="H11" s="40">
        <v>1</v>
      </c>
      <c r="I11" s="41"/>
      <c r="J11" s="42">
        <f t="shared" si="0"/>
        <v>0</v>
      </c>
      <c r="K11" s="42">
        <f t="shared" si="1"/>
        <v>0</v>
      </c>
      <c r="L11" s="42">
        <f t="shared" si="2"/>
        <v>0</v>
      </c>
      <c r="M11" s="43">
        <v>0.2</v>
      </c>
      <c r="P11" s="24"/>
    </row>
    <row r="12" spans="1:16" ht="48" customHeight="1" thickBot="1">
      <c r="A12" s="38">
        <v>6</v>
      </c>
      <c r="B12" s="46" t="s">
        <v>792</v>
      </c>
      <c r="C12" s="76" t="s">
        <v>822</v>
      </c>
      <c r="D12" s="40"/>
      <c r="E12" s="48"/>
      <c r="F12" s="48"/>
      <c r="G12" s="40" t="s">
        <v>851</v>
      </c>
      <c r="H12" s="40">
        <v>1</v>
      </c>
      <c r="I12" s="41"/>
      <c r="J12" s="42">
        <f t="shared" si="0"/>
        <v>0</v>
      </c>
      <c r="K12" s="42">
        <f t="shared" si="1"/>
        <v>0</v>
      </c>
      <c r="L12" s="42">
        <f t="shared" si="2"/>
        <v>0</v>
      </c>
      <c r="M12" s="43">
        <v>0.2</v>
      </c>
      <c r="P12" s="24"/>
    </row>
    <row r="13" spans="1:16" ht="48" customHeight="1" thickBot="1">
      <c r="A13" s="38">
        <v>7</v>
      </c>
      <c r="B13" s="46" t="s">
        <v>793</v>
      </c>
      <c r="C13" s="88" t="s">
        <v>823</v>
      </c>
      <c r="D13" s="40"/>
      <c r="E13" s="48"/>
      <c r="F13" s="48"/>
      <c r="G13" s="40" t="s">
        <v>851</v>
      </c>
      <c r="H13" s="40">
        <v>1</v>
      </c>
      <c r="I13" s="41"/>
      <c r="J13" s="42">
        <f t="shared" si="0"/>
        <v>0</v>
      </c>
      <c r="K13" s="42">
        <f t="shared" si="1"/>
        <v>0</v>
      </c>
      <c r="L13" s="42">
        <f t="shared" si="2"/>
        <v>0</v>
      </c>
      <c r="M13" s="43">
        <v>0.2</v>
      </c>
      <c r="P13" s="24"/>
    </row>
    <row r="14" spans="1:16" ht="48" customHeight="1" thickBot="1">
      <c r="A14" s="38">
        <v>8</v>
      </c>
      <c r="B14" s="46" t="s">
        <v>794</v>
      </c>
      <c r="C14" s="73" t="s">
        <v>824</v>
      </c>
      <c r="D14" s="40"/>
      <c r="E14" s="48"/>
      <c r="F14" s="48"/>
      <c r="G14" s="40" t="s">
        <v>852</v>
      </c>
      <c r="H14" s="40">
        <v>1</v>
      </c>
      <c r="I14" s="41"/>
      <c r="J14" s="42">
        <f t="shared" si="0"/>
        <v>0</v>
      </c>
      <c r="K14" s="42">
        <f t="shared" si="1"/>
        <v>0</v>
      </c>
      <c r="L14" s="42">
        <f t="shared" si="2"/>
        <v>0</v>
      </c>
      <c r="M14" s="43">
        <v>0.2</v>
      </c>
      <c r="P14" s="24"/>
    </row>
    <row r="15" spans="1:16" ht="48" customHeight="1" thickBot="1">
      <c r="A15" s="38">
        <v>9</v>
      </c>
      <c r="B15" s="46" t="s">
        <v>795</v>
      </c>
      <c r="C15" s="73" t="s">
        <v>825</v>
      </c>
      <c r="D15" s="40"/>
      <c r="E15" s="48"/>
      <c r="F15" s="48"/>
      <c r="G15" s="40" t="s">
        <v>670</v>
      </c>
      <c r="H15" s="40">
        <v>2</v>
      </c>
      <c r="I15" s="41"/>
      <c r="J15" s="42">
        <f t="shared" si="0"/>
        <v>0</v>
      </c>
      <c r="K15" s="42">
        <f t="shared" si="1"/>
        <v>0</v>
      </c>
      <c r="L15" s="42">
        <f t="shared" si="2"/>
        <v>0</v>
      </c>
      <c r="M15" s="43">
        <v>0.2</v>
      </c>
      <c r="P15" s="24"/>
    </row>
    <row r="16" spans="1:13" s="24" customFormat="1" ht="48" customHeight="1" thickBot="1">
      <c r="A16" s="38">
        <v>10</v>
      </c>
      <c r="B16" s="46" t="s">
        <v>796</v>
      </c>
      <c r="C16" s="73" t="s">
        <v>826</v>
      </c>
      <c r="D16" s="40"/>
      <c r="E16" s="48"/>
      <c r="F16" s="48"/>
      <c r="G16" s="40" t="s">
        <v>670</v>
      </c>
      <c r="H16" s="40">
        <v>2</v>
      </c>
      <c r="I16" s="41"/>
      <c r="J16" s="42">
        <f t="shared" si="0"/>
        <v>0</v>
      </c>
      <c r="K16" s="42">
        <f t="shared" si="1"/>
        <v>0</v>
      </c>
      <c r="L16" s="42">
        <f t="shared" si="2"/>
        <v>0</v>
      </c>
      <c r="M16" s="43">
        <v>0.2</v>
      </c>
    </row>
    <row r="17" spans="1:13" s="24" customFormat="1" ht="48" customHeight="1" thickBot="1">
      <c r="A17" s="38">
        <v>11</v>
      </c>
      <c r="B17" s="40" t="s">
        <v>797</v>
      </c>
      <c r="C17" s="73" t="s">
        <v>827</v>
      </c>
      <c r="D17" s="40"/>
      <c r="E17" s="48"/>
      <c r="F17" s="48"/>
      <c r="G17" s="40" t="s">
        <v>853</v>
      </c>
      <c r="H17" s="40">
        <v>2</v>
      </c>
      <c r="I17" s="41"/>
      <c r="J17" s="42">
        <f t="shared" si="0"/>
        <v>0</v>
      </c>
      <c r="K17" s="42">
        <f t="shared" si="1"/>
        <v>0</v>
      </c>
      <c r="L17" s="42">
        <f t="shared" si="2"/>
        <v>0</v>
      </c>
      <c r="M17" s="43">
        <v>0.2</v>
      </c>
    </row>
    <row r="18" spans="1:13" s="24" customFormat="1" ht="48" customHeight="1" thickBot="1">
      <c r="A18" s="38">
        <v>12</v>
      </c>
      <c r="B18" s="46" t="s">
        <v>798</v>
      </c>
      <c r="C18" s="73" t="s">
        <v>828</v>
      </c>
      <c r="D18" s="40"/>
      <c r="E18" s="48"/>
      <c r="F18" s="48"/>
      <c r="G18" s="40" t="s">
        <v>853</v>
      </c>
      <c r="H18" s="40">
        <v>2</v>
      </c>
      <c r="I18" s="41"/>
      <c r="J18" s="42">
        <f t="shared" si="0"/>
        <v>0</v>
      </c>
      <c r="K18" s="42">
        <f t="shared" si="1"/>
        <v>0</v>
      </c>
      <c r="L18" s="42">
        <f t="shared" si="2"/>
        <v>0</v>
      </c>
      <c r="M18" s="43">
        <v>0.2</v>
      </c>
    </row>
    <row r="19" spans="1:13" s="24" customFormat="1" ht="48" customHeight="1" thickBot="1">
      <c r="A19" s="38">
        <v>13</v>
      </c>
      <c r="B19" s="46" t="s">
        <v>799</v>
      </c>
      <c r="C19" s="73" t="s">
        <v>829</v>
      </c>
      <c r="D19" s="40"/>
      <c r="E19" s="48"/>
      <c r="F19" s="48"/>
      <c r="G19" s="40" t="s">
        <v>847</v>
      </c>
      <c r="H19" s="40">
        <v>2</v>
      </c>
      <c r="I19" s="41"/>
      <c r="J19" s="42">
        <f t="shared" si="0"/>
        <v>0</v>
      </c>
      <c r="K19" s="42">
        <f t="shared" si="1"/>
        <v>0</v>
      </c>
      <c r="L19" s="42">
        <f t="shared" si="2"/>
        <v>0</v>
      </c>
      <c r="M19" s="43">
        <v>0.2</v>
      </c>
    </row>
    <row r="20" spans="1:13" s="24" customFormat="1" ht="48" customHeight="1" thickBot="1">
      <c r="A20" s="38">
        <v>14</v>
      </c>
      <c r="B20" s="46" t="s">
        <v>800</v>
      </c>
      <c r="C20" s="73" t="s">
        <v>830</v>
      </c>
      <c r="D20" s="40"/>
      <c r="E20" s="48"/>
      <c r="F20" s="48"/>
      <c r="G20" s="40" t="s">
        <v>847</v>
      </c>
      <c r="H20" s="40">
        <v>2</v>
      </c>
      <c r="I20" s="41"/>
      <c r="J20" s="42">
        <f t="shared" si="0"/>
        <v>0</v>
      </c>
      <c r="K20" s="42">
        <f t="shared" si="1"/>
        <v>0</v>
      </c>
      <c r="L20" s="42">
        <f t="shared" si="2"/>
        <v>0</v>
      </c>
      <c r="M20" s="43">
        <v>0.2</v>
      </c>
    </row>
    <row r="21" spans="1:13" s="24" customFormat="1" ht="48" customHeight="1" thickBot="1">
      <c r="A21" s="38">
        <v>15</v>
      </c>
      <c r="B21" s="46" t="s">
        <v>801</v>
      </c>
      <c r="C21" s="73" t="s">
        <v>831</v>
      </c>
      <c r="D21" s="40"/>
      <c r="E21" s="48"/>
      <c r="F21" s="48"/>
      <c r="G21" s="40" t="s">
        <v>847</v>
      </c>
      <c r="H21" s="40">
        <v>2</v>
      </c>
      <c r="I21" s="41"/>
      <c r="J21" s="42">
        <f t="shared" si="0"/>
        <v>0</v>
      </c>
      <c r="K21" s="42">
        <f t="shared" si="1"/>
        <v>0</v>
      </c>
      <c r="L21" s="42">
        <f t="shared" si="2"/>
        <v>0</v>
      </c>
      <c r="M21" s="43">
        <v>0.2</v>
      </c>
    </row>
    <row r="22" spans="1:13" s="24" customFormat="1" ht="48" customHeight="1" thickBot="1">
      <c r="A22" s="38">
        <v>16</v>
      </c>
      <c r="B22" s="46" t="s">
        <v>802</v>
      </c>
      <c r="C22" s="73" t="s">
        <v>832</v>
      </c>
      <c r="D22" s="40"/>
      <c r="E22" s="48"/>
      <c r="F22" s="48"/>
      <c r="G22" s="40" t="s">
        <v>854</v>
      </c>
      <c r="H22" s="40">
        <v>2</v>
      </c>
      <c r="I22" s="41"/>
      <c r="J22" s="42">
        <f t="shared" si="0"/>
        <v>0</v>
      </c>
      <c r="K22" s="42">
        <f t="shared" si="1"/>
        <v>0</v>
      </c>
      <c r="L22" s="42">
        <f t="shared" si="2"/>
        <v>0</v>
      </c>
      <c r="M22" s="43">
        <v>0.2</v>
      </c>
    </row>
    <row r="23" spans="1:13" s="24" customFormat="1" ht="48" customHeight="1" thickBot="1">
      <c r="A23" s="38">
        <v>17</v>
      </c>
      <c r="B23" s="46" t="s">
        <v>803</v>
      </c>
      <c r="C23" s="73" t="s">
        <v>833</v>
      </c>
      <c r="D23" s="40"/>
      <c r="E23" s="48"/>
      <c r="F23" s="48"/>
      <c r="G23" s="40" t="s">
        <v>852</v>
      </c>
      <c r="H23" s="40">
        <v>2</v>
      </c>
      <c r="I23" s="41"/>
      <c r="J23" s="42">
        <f t="shared" si="0"/>
        <v>0</v>
      </c>
      <c r="K23" s="42">
        <f t="shared" si="1"/>
        <v>0</v>
      </c>
      <c r="L23" s="42">
        <f t="shared" si="2"/>
        <v>0</v>
      </c>
      <c r="M23" s="43">
        <v>0.2</v>
      </c>
    </row>
    <row r="24" spans="1:13" s="24" customFormat="1" ht="54.75" customHeight="1" thickBot="1">
      <c r="A24" s="38">
        <v>18</v>
      </c>
      <c r="B24" s="46" t="s">
        <v>804</v>
      </c>
      <c r="C24" s="73" t="s">
        <v>834</v>
      </c>
      <c r="D24" s="40"/>
      <c r="E24" s="48"/>
      <c r="F24" s="48"/>
      <c r="G24" s="40" t="s">
        <v>847</v>
      </c>
      <c r="H24" s="40">
        <v>2</v>
      </c>
      <c r="I24" s="41"/>
      <c r="J24" s="42">
        <f t="shared" si="0"/>
        <v>0</v>
      </c>
      <c r="K24" s="42">
        <f t="shared" si="1"/>
        <v>0</v>
      </c>
      <c r="L24" s="42">
        <f t="shared" si="2"/>
        <v>0</v>
      </c>
      <c r="M24" s="43">
        <v>0.2</v>
      </c>
    </row>
    <row r="25" spans="1:13" s="24" customFormat="1" ht="48" customHeight="1" thickBot="1">
      <c r="A25" s="38">
        <v>19</v>
      </c>
      <c r="B25" s="46" t="s">
        <v>805</v>
      </c>
      <c r="C25" s="73" t="s">
        <v>835</v>
      </c>
      <c r="D25" s="40"/>
      <c r="E25" s="48"/>
      <c r="F25" s="48"/>
      <c r="G25" s="40" t="s">
        <v>855</v>
      </c>
      <c r="H25" s="40">
        <v>2</v>
      </c>
      <c r="I25" s="41"/>
      <c r="J25" s="42">
        <f t="shared" si="0"/>
        <v>0</v>
      </c>
      <c r="K25" s="42">
        <f t="shared" si="1"/>
        <v>0</v>
      </c>
      <c r="L25" s="42">
        <f t="shared" si="2"/>
        <v>0</v>
      </c>
      <c r="M25" s="43">
        <v>0.2</v>
      </c>
    </row>
    <row r="26" spans="1:13" s="24" customFormat="1" ht="48" customHeight="1" thickBot="1">
      <c r="A26" s="38">
        <v>20</v>
      </c>
      <c r="B26" s="46" t="s">
        <v>806</v>
      </c>
      <c r="C26" s="73" t="s">
        <v>836</v>
      </c>
      <c r="D26" s="40"/>
      <c r="E26" s="48"/>
      <c r="F26" s="48"/>
      <c r="G26" s="40" t="s">
        <v>856</v>
      </c>
      <c r="H26" s="40">
        <v>2</v>
      </c>
      <c r="I26" s="41"/>
      <c r="J26" s="42">
        <f t="shared" si="0"/>
        <v>0</v>
      </c>
      <c r="K26" s="42">
        <f t="shared" si="1"/>
        <v>0</v>
      </c>
      <c r="L26" s="42">
        <f t="shared" si="2"/>
        <v>0</v>
      </c>
      <c r="M26" s="43">
        <v>0.2</v>
      </c>
    </row>
    <row r="27" spans="1:13" s="24" customFormat="1" ht="48" customHeight="1" thickBot="1">
      <c r="A27" s="38">
        <v>21</v>
      </c>
      <c r="B27" s="46" t="s">
        <v>807</v>
      </c>
      <c r="C27" s="73" t="s">
        <v>837</v>
      </c>
      <c r="D27" s="40"/>
      <c r="E27" s="48"/>
      <c r="F27" s="48"/>
      <c r="G27" s="40" t="s">
        <v>861</v>
      </c>
      <c r="H27" s="40">
        <v>2</v>
      </c>
      <c r="I27" s="41"/>
      <c r="J27" s="42">
        <f t="shared" si="0"/>
        <v>0</v>
      </c>
      <c r="K27" s="42">
        <f t="shared" si="1"/>
        <v>0</v>
      </c>
      <c r="L27" s="42">
        <f t="shared" si="2"/>
        <v>0</v>
      </c>
      <c r="M27" s="43">
        <v>0.2</v>
      </c>
    </row>
    <row r="28" spans="1:13" s="24" customFormat="1" ht="48" customHeight="1" thickBot="1">
      <c r="A28" s="38">
        <v>22</v>
      </c>
      <c r="B28" s="46" t="s">
        <v>808</v>
      </c>
      <c r="C28" s="73" t="s">
        <v>838</v>
      </c>
      <c r="D28" s="40"/>
      <c r="E28" s="48"/>
      <c r="F28" s="48"/>
      <c r="G28" s="40" t="s">
        <v>18</v>
      </c>
      <c r="H28" s="40">
        <v>2</v>
      </c>
      <c r="I28" s="41"/>
      <c r="J28" s="42">
        <f t="shared" si="0"/>
        <v>0</v>
      </c>
      <c r="K28" s="42">
        <f t="shared" si="1"/>
        <v>0</v>
      </c>
      <c r="L28" s="42">
        <f t="shared" si="2"/>
        <v>0</v>
      </c>
      <c r="M28" s="43">
        <v>0.2</v>
      </c>
    </row>
    <row r="29" spans="1:13" s="24" customFormat="1" ht="46.5" customHeight="1" thickBot="1">
      <c r="A29" s="38">
        <v>23</v>
      </c>
      <c r="B29" s="46" t="s">
        <v>809</v>
      </c>
      <c r="C29" s="73" t="s">
        <v>839</v>
      </c>
      <c r="D29" s="40"/>
      <c r="E29" s="48"/>
      <c r="F29" s="48"/>
      <c r="G29" s="40" t="s">
        <v>18</v>
      </c>
      <c r="H29" s="40">
        <v>2</v>
      </c>
      <c r="I29" s="41"/>
      <c r="J29" s="42">
        <f t="shared" si="0"/>
        <v>0</v>
      </c>
      <c r="K29" s="42">
        <f t="shared" si="1"/>
        <v>0</v>
      </c>
      <c r="L29" s="42">
        <f t="shared" si="2"/>
        <v>0</v>
      </c>
      <c r="M29" s="43">
        <v>0.2</v>
      </c>
    </row>
    <row r="30" spans="1:13" s="24" customFormat="1" ht="48" customHeight="1" thickBot="1">
      <c r="A30" s="38">
        <v>24</v>
      </c>
      <c r="B30" s="46" t="s">
        <v>810</v>
      </c>
      <c r="C30" s="73" t="s">
        <v>840</v>
      </c>
      <c r="D30" s="40"/>
      <c r="E30" s="48"/>
      <c r="F30" s="48"/>
      <c r="G30" s="40" t="s">
        <v>862</v>
      </c>
      <c r="H30" s="40">
        <v>2</v>
      </c>
      <c r="I30" s="41"/>
      <c r="J30" s="42">
        <f t="shared" si="0"/>
        <v>0</v>
      </c>
      <c r="K30" s="42">
        <f t="shared" si="1"/>
        <v>0</v>
      </c>
      <c r="L30" s="42">
        <f t="shared" si="2"/>
        <v>0</v>
      </c>
      <c r="M30" s="43">
        <v>0.2</v>
      </c>
    </row>
    <row r="31" spans="1:13" s="24" customFormat="1" ht="48" customHeight="1" thickBot="1">
      <c r="A31" s="38">
        <v>25</v>
      </c>
      <c r="B31" s="46" t="s">
        <v>811</v>
      </c>
      <c r="C31" s="94" t="s">
        <v>841</v>
      </c>
      <c r="D31" s="40"/>
      <c r="E31" s="48"/>
      <c r="F31" s="48"/>
      <c r="G31" s="40" t="s">
        <v>857</v>
      </c>
      <c r="H31" s="40">
        <v>2</v>
      </c>
      <c r="I31" s="41"/>
      <c r="J31" s="42">
        <f t="shared" si="0"/>
        <v>0</v>
      </c>
      <c r="K31" s="42">
        <f t="shared" si="1"/>
        <v>0</v>
      </c>
      <c r="L31" s="42">
        <f t="shared" si="2"/>
        <v>0</v>
      </c>
      <c r="M31" s="43">
        <v>0.2</v>
      </c>
    </row>
    <row r="32" spans="1:13" s="24" customFormat="1" ht="46.5" customHeight="1" thickBot="1">
      <c r="A32" s="38">
        <v>26</v>
      </c>
      <c r="B32" s="46" t="s">
        <v>812</v>
      </c>
      <c r="C32" s="94" t="s">
        <v>842</v>
      </c>
      <c r="D32" s="40"/>
      <c r="E32" s="48"/>
      <c r="F32" s="48"/>
      <c r="G32" s="40" t="s">
        <v>858</v>
      </c>
      <c r="H32" s="40">
        <v>2</v>
      </c>
      <c r="I32" s="41"/>
      <c r="J32" s="42">
        <f t="shared" si="0"/>
        <v>0</v>
      </c>
      <c r="K32" s="42">
        <f t="shared" si="1"/>
        <v>0</v>
      </c>
      <c r="L32" s="42">
        <f t="shared" si="2"/>
        <v>0</v>
      </c>
      <c r="M32" s="43">
        <v>0.2</v>
      </c>
    </row>
    <row r="33" spans="1:13" s="24" customFormat="1" ht="48" customHeight="1" thickBot="1">
      <c r="A33" s="38">
        <v>27</v>
      </c>
      <c r="B33" s="46" t="s">
        <v>813</v>
      </c>
      <c r="C33" s="94" t="s">
        <v>843</v>
      </c>
      <c r="D33" s="40"/>
      <c r="E33" s="48"/>
      <c r="F33" s="48"/>
      <c r="G33" s="40" t="s">
        <v>859</v>
      </c>
      <c r="H33" s="40">
        <v>2</v>
      </c>
      <c r="I33" s="41"/>
      <c r="J33" s="42">
        <f t="shared" si="0"/>
        <v>0</v>
      </c>
      <c r="K33" s="42">
        <f t="shared" si="1"/>
        <v>0</v>
      </c>
      <c r="L33" s="42">
        <f t="shared" si="2"/>
        <v>0</v>
      </c>
      <c r="M33" s="43">
        <v>0.2</v>
      </c>
    </row>
    <row r="34" spans="1:13" s="24" customFormat="1" ht="48" customHeight="1" thickBot="1">
      <c r="A34" s="38">
        <v>28</v>
      </c>
      <c r="B34" s="46" t="s">
        <v>814</v>
      </c>
      <c r="C34" s="94" t="s">
        <v>844</v>
      </c>
      <c r="D34" s="40"/>
      <c r="E34" s="48"/>
      <c r="F34" s="48"/>
      <c r="G34" s="40" t="s">
        <v>860</v>
      </c>
      <c r="H34" s="40">
        <v>2</v>
      </c>
      <c r="I34" s="41"/>
      <c r="J34" s="42">
        <f t="shared" si="0"/>
        <v>0</v>
      </c>
      <c r="K34" s="42">
        <f t="shared" si="1"/>
        <v>0</v>
      </c>
      <c r="L34" s="42">
        <f t="shared" si="2"/>
        <v>0</v>
      </c>
      <c r="M34" s="43">
        <v>0.2</v>
      </c>
    </row>
    <row r="35" spans="1:13" s="24" customFormat="1" ht="48" customHeight="1" thickBot="1">
      <c r="A35" s="38">
        <v>29</v>
      </c>
      <c r="B35" s="46" t="s">
        <v>815</v>
      </c>
      <c r="C35" s="95" t="s">
        <v>845</v>
      </c>
      <c r="D35" s="40"/>
      <c r="E35" s="48"/>
      <c r="F35" s="48"/>
      <c r="G35" s="40" t="s">
        <v>860</v>
      </c>
      <c r="H35" s="40">
        <v>2</v>
      </c>
      <c r="I35" s="41"/>
      <c r="J35" s="42">
        <f t="shared" si="0"/>
        <v>0</v>
      </c>
      <c r="K35" s="42">
        <f t="shared" si="1"/>
        <v>0</v>
      </c>
      <c r="L35" s="42">
        <f t="shared" si="2"/>
        <v>0</v>
      </c>
      <c r="M35" s="43">
        <v>0.2</v>
      </c>
    </row>
    <row r="36" spans="1:13" s="24" customFormat="1" ht="48" customHeight="1" thickBot="1">
      <c r="A36" s="38">
        <v>30</v>
      </c>
      <c r="B36" s="46" t="s">
        <v>86</v>
      </c>
      <c r="C36" s="88" t="s">
        <v>90</v>
      </c>
      <c r="D36" s="40"/>
      <c r="E36" s="48"/>
      <c r="F36" s="48"/>
      <c r="G36" s="40" t="s">
        <v>88</v>
      </c>
      <c r="H36" s="40">
        <v>1</v>
      </c>
      <c r="I36" s="41"/>
      <c r="J36" s="42">
        <f t="shared" si="0"/>
        <v>0</v>
      </c>
      <c r="K36" s="42">
        <f t="shared" si="1"/>
        <v>0</v>
      </c>
      <c r="L36" s="42">
        <f t="shared" si="2"/>
        <v>0</v>
      </c>
      <c r="M36" s="43">
        <v>0.2</v>
      </c>
    </row>
    <row r="37" spans="1:13" s="24" customFormat="1" ht="48" customHeight="1" thickBot="1">
      <c r="A37" s="38">
        <v>31</v>
      </c>
      <c r="B37" s="46" t="s">
        <v>87</v>
      </c>
      <c r="C37" s="73" t="s">
        <v>91</v>
      </c>
      <c r="D37" s="40"/>
      <c r="E37" s="48"/>
      <c r="F37" s="48"/>
      <c r="G37" s="40" t="s">
        <v>89</v>
      </c>
      <c r="H37" s="40">
        <v>1</v>
      </c>
      <c r="I37" s="41"/>
      <c r="J37" s="42">
        <f t="shared" si="0"/>
        <v>0</v>
      </c>
      <c r="K37" s="42">
        <f t="shared" si="1"/>
        <v>0</v>
      </c>
      <c r="L37" s="42">
        <f t="shared" si="2"/>
        <v>0</v>
      </c>
      <c r="M37" s="43">
        <v>0.2</v>
      </c>
    </row>
    <row r="38" spans="1:13" s="24" customFormat="1" ht="46.5" customHeight="1" thickBot="1">
      <c r="A38" s="38">
        <v>32</v>
      </c>
      <c r="B38" s="46" t="s">
        <v>816</v>
      </c>
      <c r="C38" s="73" t="s">
        <v>846</v>
      </c>
      <c r="D38" s="40"/>
      <c r="E38" s="48"/>
      <c r="F38" s="48"/>
      <c r="G38" s="40" t="s">
        <v>16</v>
      </c>
      <c r="H38" s="40">
        <v>1</v>
      </c>
      <c r="I38" s="41"/>
      <c r="J38" s="42">
        <f t="shared" si="0"/>
        <v>0</v>
      </c>
      <c r="K38" s="42">
        <f t="shared" si="1"/>
        <v>0</v>
      </c>
      <c r="L38" s="42">
        <f t="shared" si="2"/>
        <v>0</v>
      </c>
      <c r="M38" s="43">
        <v>0.2</v>
      </c>
    </row>
    <row r="39" spans="1:17" ht="30" customHeight="1" thickBot="1">
      <c r="A39" s="106" t="s">
        <v>76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5"/>
      <c r="L39" s="42">
        <f>SUM(J7:J38)</f>
        <v>0</v>
      </c>
      <c r="M39" s="42"/>
      <c r="Q39" s="1"/>
    </row>
    <row r="40" spans="1:12" ht="15" customHeight="1" thickBot="1">
      <c r="A40" s="105" t="s">
        <v>0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42">
        <f>SUM(K7:K38)</f>
        <v>0</v>
      </c>
    </row>
    <row r="41" spans="1:17" ht="30" customHeight="1" thickBot="1">
      <c r="A41" s="105" t="s">
        <v>77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42">
        <f>SUM(L7:L38)</f>
        <v>0</v>
      </c>
      <c r="M41" s="24"/>
      <c r="O41" s="1"/>
      <c r="P41" s="24"/>
      <c r="Q41" s="1"/>
    </row>
    <row r="42" spans="1:17" ht="15" customHeight="1">
      <c r="A42" s="17"/>
      <c r="B42" s="29"/>
      <c r="C42" s="29"/>
      <c r="D42" s="29"/>
      <c r="E42" s="17"/>
      <c r="F42" s="17"/>
      <c r="G42" s="17"/>
      <c r="H42" s="17"/>
      <c r="I42" s="17"/>
      <c r="J42" s="17"/>
      <c r="K42" s="18"/>
      <c r="L42" s="18"/>
      <c r="M42" s="24"/>
      <c r="O42" s="1"/>
      <c r="P42" s="24"/>
      <c r="Q42" s="1"/>
    </row>
    <row r="43" spans="1:17" ht="30" customHeight="1">
      <c r="A43" s="108" t="s">
        <v>137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"/>
      <c r="M43" s="24"/>
      <c r="O43" s="1"/>
      <c r="P43" s="24"/>
      <c r="Q43" s="1"/>
    </row>
    <row r="44" spans="1:17" ht="15.7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1"/>
      <c r="M44" s="24"/>
      <c r="O44" s="1"/>
      <c r="P44" s="24"/>
      <c r="Q44" s="1"/>
    </row>
    <row r="45" spans="1:16" s="12" customFormat="1" ht="15.75">
      <c r="A45" s="108" t="s">
        <v>138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"/>
      <c r="M45" s="26"/>
      <c r="N45" s="26"/>
      <c r="P45" s="26"/>
    </row>
    <row r="46" spans="1:16" s="12" customFormat="1" ht="15.75">
      <c r="A46" s="5"/>
      <c r="B46" s="52"/>
      <c r="C46" s="3"/>
      <c r="D46" s="3"/>
      <c r="E46" s="3"/>
      <c r="F46" s="7"/>
      <c r="G46" s="8"/>
      <c r="H46" s="11"/>
      <c r="I46" s="11"/>
      <c r="J46" s="11"/>
      <c r="K46" s="11"/>
      <c r="L46" s="1"/>
      <c r="M46" s="26"/>
      <c r="N46" s="26"/>
      <c r="P46" s="26"/>
    </row>
    <row r="47" spans="1:16" s="12" customFormat="1" ht="15.75" customHeight="1">
      <c r="A47" s="109" t="s">
        <v>139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M47" s="26"/>
      <c r="N47" s="26"/>
      <c r="P47" s="26"/>
    </row>
    <row r="48" spans="1:16" s="12" customFormat="1" ht="15.7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M48" s="26"/>
      <c r="N48" s="26"/>
      <c r="P48" s="26"/>
    </row>
    <row r="49" spans="1:16" s="12" customFormat="1" ht="15.75">
      <c r="A49" s="13"/>
      <c r="B49" s="32"/>
      <c r="C49" s="14"/>
      <c r="D49" s="14"/>
      <c r="E49" s="14"/>
      <c r="F49" s="102" t="s">
        <v>9</v>
      </c>
      <c r="G49" s="102"/>
      <c r="H49" s="102"/>
      <c r="I49" s="102"/>
      <c r="J49" s="102"/>
      <c r="K49" s="102"/>
      <c r="M49" s="26"/>
      <c r="N49" s="26"/>
      <c r="P49" s="26"/>
    </row>
    <row r="50" spans="1:12" ht="15.75">
      <c r="A50" s="13"/>
      <c r="B50" s="32"/>
      <c r="C50" s="13"/>
      <c r="D50" s="13"/>
      <c r="E50" s="103"/>
      <c r="F50" s="27"/>
      <c r="G50" s="27"/>
      <c r="H50" s="27"/>
      <c r="I50" s="27"/>
      <c r="J50" s="27"/>
      <c r="K50" s="27"/>
      <c r="L50" s="12"/>
    </row>
    <row r="51" spans="1:12" ht="15.75">
      <c r="A51" s="13"/>
      <c r="B51" s="32"/>
      <c r="C51" s="13"/>
      <c r="D51" s="13"/>
      <c r="E51" s="103"/>
      <c r="F51" s="27" t="s">
        <v>100</v>
      </c>
      <c r="G51" s="104" t="s">
        <v>1</v>
      </c>
      <c r="H51" s="104"/>
      <c r="I51" s="104"/>
      <c r="J51" s="104"/>
      <c r="K51" s="104"/>
      <c r="L51" s="12"/>
    </row>
  </sheetData>
  <sheetProtection deleteColumns="0" deleteRows="0"/>
  <mergeCells count="11">
    <mergeCell ref="A43:K43"/>
    <mergeCell ref="A45:K45"/>
    <mergeCell ref="A47:K47"/>
    <mergeCell ref="F49:K49"/>
    <mergeCell ref="E50:E51"/>
    <mergeCell ref="G51:K51"/>
    <mergeCell ref="A1:L2"/>
    <mergeCell ref="A4:L4"/>
    <mergeCell ref="A39:K39"/>
    <mergeCell ref="A40:K40"/>
    <mergeCell ref="A41:K4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64" r:id="rId1"/>
  <headerFooter>
    <oddFooter>&amp;CСтрана &amp;P&amp;R&amp;P</oddFooter>
  </headerFooter>
  <colBreaks count="1" manualBreakCount="1">
    <brk id="12" max="51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Q30"/>
  <sheetViews>
    <sheetView showGridLines="0" zoomScale="80" zoomScaleNormal="80" zoomScalePageLayoutView="75" workbookViewId="0" topLeftCell="A1">
      <selection activeCell="D7" sqref="D7:D17"/>
    </sheetView>
  </sheetViews>
  <sheetFormatPr defaultColWidth="9.00390625" defaultRowHeight="15"/>
  <cols>
    <col min="1" max="1" width="8.00390625" style="6" customWidth="1"/>
    <col min="2" max="2" width="29.421875" style="31" customWidth="1"/>
    <col min="3" max="3" width="13.00390625" style="31" customWidth="1"/>
    <col min="4" max="4" width="13.57421875" style="31" customWidth="1"/>
    <col min="5" max="5" width="21.8515625" style="4" customWidth="1"/>
    <col min="6" max="6" width="20.8515625" style="4" customWidth="1"/>
    <col min="7" max="7" width="15.28125" style="9" customWidth="1"/>
    <col min="8" max="8" width="13.00390625" style="10" customWidth="1"/>
    <col min="9" max="9" width="18.8515625" style="11" customWidth="1"/>
    <col min="10" max="11" width="21.8515625" style="11" customWidth="1"/>
    <col min="12" max="12" width="22.57421875" style="11" customWidth="1"/>
    <col min="13" max="13" width="7.140625" style="1" hidden="1" customWidth="1"/>
    <col min="14" max="14" width="17.57421875" style="24" customWidth="1"/>
    <col min="15" max="15" width="17.00390625" style="24" customWidth="1"/>
    <col min="16" max="16" width="19.421875" style="1" customWidth="1"/>
    <col min="17" max="17" width="14.8515625" style="24" customWidth="1"/>
    <col min="18" max="16384" width="9.00390625" style="1" customWidth="1"/>
  </cols>
  <sheetData>
    <row r="1" spans="1:12" ht="15.75" customHeight="1">
      <c r="A1" s="110" t="s">
        <v>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2" ht="12.75">
      <c r="A3" s="19"/>
      <c r="B3" s="30"/>
      <c r="C3" s="30"/>
      <c r="D3" s="30"/>
      <c r="E3" s="20"/>
      <c r="F3" s="20"/>
      <c r="G3" s="21"/>
      <c r="H3" s="22"/>
      <c r="I3" s="23"/>
      <c r="J3" s="23"/>
      <c r="K3" s="23"/>
      <c r="L3" s="23"/>
    </row>
    <row r="4" spans="1:12" ht="16.5" customHeight="1">
      <c r="A4" s="111" t="s">
        <v>863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</row>
    <row r="5" spans="1:17" s="2" customFormat="1" ht="20.25" customHeight="1" thickBot="1">
      <c r="A5" s="15"/>
      <c r="B5" s="16"/>
      <c r="C5" s="16"/>
      <c r="D5" s="16"/>
      <c r="E5" s="16"/>
      <c r="F5" s="16"/>
      <c r="G5" s="15"/>
      <c r="H5" s="15"/>
      <c r="I5" s="45"/>
      <c r="J5" s="45"/>
      <c r="K5" s="45"/>
      <c r="L5" s="45"/>
      <c r="M5" s="37"/>
      <c r="N5" s="25"/>
      <c r="O5" s="25"/>
      <c r="Q5" s="25"/>
    </row>
    <row r="6" spans="1:17" s="2" customFormat="1" ht="38.25" customHeight="1" thickBot="1">
      <c r="A6" s="33" t="s">
        <v>2</v>
      </c>
      <c r="B6" s="28" t="s">
        <v>3</v>
      </c>
      <c r="C6" s="28" t="s">
        <v>10</v>
      </c>
      <c r="D6" s="28" t="s">
        <v>486</v>
      </c>
      <c r="E6" s="64" t="s">
        <v>488</v>
      </c>
      <c r="F6" s="33" t="s">
        <v>489</v>
      </c>
      <c r="G6" s="33" t="s">
        <v>490</v>
      </c>
      <c r="H6" s="35" t="s">
        <v>491</v>
      </c>
      <c r="I6" s="36" t="s">
        <v>496</v>
      </c>
      <c r="J6" s="34" t="s">
        <v>492</v>
      </c>
      <c r="K6" s="34" t="s">
        <v>493</v>
      </c>
      <c r="L6" s="34" t="s">
        <v>494</v>
      </c>
      <c r="M6" s="37"/>
      <c r="N6" s="25"/>
      <c r="O6" s="25"/>
      <c r="Q6" s="25"/>
    </row>
    <row r="7" spans="1:16" ht="46.5" customHeight="1" thickBot="1">
      <c r="A7" s="38">
        <v>1</v>
      </c>
      <c r="B7" s="96" t="s">
        <v>864</v>
      </c>
      <c r="C7" s="40" t="s">
        <v>872</v>
      </c>
      <c r="D7" s="40" t="s">
        <v>881</v>
      </c>
      <c r="E7" s="39"/>
      <c r="F7" s="39"/>
      <c r="G7" s="40" t="s">
        <v>850</v>
      </c>
      <c r="H7" s="40">
        <v>1</v>
      </c>
      <c r="I7" s="41"/>
      <c r="J7" s="42">
        <f aca="true" t="shared" si="0" ref="J7:J17">H7*I7</f>
        <v>0</v>
      </c>
      <c r="K7" s="42">
        <f>J7*M7</f>
        <v>0</v>
      </c>
      <c r="L7" s="42">
        <f>SUM(J7,K7)</f>
        <v>0</v>
      </c>
      <c r="M7" s="43">
        <v>0.2</v>
      </c>
      <c r="P7" s="24"/>
    </row>
    <row r="8" spans="1:16" ht="45.75" customHeight="1" thickBot="1">
      <c r="A8" s="38">
        <v>2</v>
      </c>
      <c r="B8" s="96" t="s">
        <v>865</v>
      </c>
      <c r="C8" s="40" t="s">
        <v>873</v>
      </c>
      <c r="D8" s="40" t="s">
        <v>881</v>
      </c>
      <c r="E8" s="39"/>
      <c r="F8" s="39"/>
      <c r="G8" s="40" t="s">
        <v>884</v>
      </c>
      <c r="H8" s="40">
        <v>2</v>
      </c>
      <c r="I8" s="41"/>
      <c r="J8" s="42">
        <f t="shared" si="0"/>
        <v>0</v>
      </c>
      <c r="K8" s="42">
        <f>J8*M8</f>
        <v>0</v>
      </c>
      <c r="L8" s="42">
        <f>SUM(J8,K8)</f>
        <v>0</v>
      </c>
      <c r="M8" s="43">
        <v>0.2</v>
      </c>
      <c r="P8" s="24"/>
    </row>
    <row r="9" spans="1:16" ht="34.5" customHeight="1" thickBot="1">
      <c r="A9" s="38">
        <v>3</v>
      </c>
      <c r="B9" s="96" t="s">
        <v>866</v>
      </c>
      <c r="C9" s="40" t="s">
        <v>874</v>
      </c>
      <c r="D9" s="40" t="s">
        <v>881</v>
      </c>
      <c r="E9" s="39"/>
      <c r="F9" s="39"/>
      <c r="G9" s="40" t="s">
        <v>885</v>
      </c>
      <c r="H9" s="40">
        <v>1</v>
      </c>
      <c r="I9" s="41"/>
      <c r="J9" s="42">
        <f t="shared" si="0"/>
        <v>0</v>
      </c>
      <c r="K9" s="42">
        <f>J9*M9</f>
        <v>0</v>
      </c>
      <c r="L9" s="42">
        <f>SUM(J9,K9)</f>
        <v>0</v>
      </c>
      <c r="M9" s="43">
        <v>0.2</v>
      </c>
      <c r="P9" s="24"/>
    </row>
    <row r="10" spans="1:16" ht="41.25" customHeight="1" thickBot="1">
      <c r="A10" s="38">
        <v>4</v>
      </c>
      <c r="B10" s="96" t="s">
        <v>867</v>
      </c>
      <c r="C10" s="40" t="s">
        <v>875</v>
      </c>
      <c r="D10" s="40" t="s">
        <v>881</v>
      </c>
      <c r="E10" s="39"/>
      <c r="F10" s="39"/>
      <c r="G10" s="40" t="s">
        <v>886</v>
      </c>
      <c r="H10" s="40">
        <v>1</v>
      </c>
      <c r="I10" s="41"/>
      <c r="J10" s="42">
        <f t="shared" si="0"/>
        <v>0</v>
      </c>
      <c r="K10" s="42">
        <f>J10*M10</f>
        <v>0</v>
      </c>
      <c r="L10" s="42">
        <f>SUM(J10,K10)</f>
        <v>0</v>
      </c>
      <c r="M10" s="43">
        <v>0.2</v>
      </c>
      <c r="P10" s="24"/>
    </row>
    <row r="11" spans="1:16" ht="42.75" customHeight="1" thickBot="1">
      <c r="A11" s="38">
        <v>5</v>
      </c>
      <c r="B11" s="96" t="s">
        <v>868</v>
      </c>
      <c r="C11" s="40" t="s">
        <v>876</v>
      </c>
      <c r="D11" s="40" t="s">
        <v>881</v>
      </c>
      <c r="E11" s="39"/>
      <c r="F11" s="39"/>
      <c r="G11" s="40" t="s">
        <v>19</v>
      </c>
      <c r="H11" s="40">
        <v>1</v>
      </c>
      <c r="I11" s="41"/>
      <c r="J11" s="42">
        <f t="shared" si="0"/>
        <v>0</v>
      </c>
      <c r="K11" s="42">
        <f>J11*M11</f>
        <v>0</v>
      </c>
      <c r="L11" s="42">
        <f>SUM(J11,K11)</f>
        <v>0</v>
      </c>
      <c r="M11" s="43">
        <v>0.2</v>
      </c>
      <c r="P11" s="24"/>
    </row>
    <row r="12" spans="1:16" ht="46.5" customHeight="1" thickBot="1">
      <c r="A12" s="38">
        <v>6</v>
      </c>
      <c r="B12" s="96" t="s">
        <v>864</v>
      </c>
      <c r="C12" s="40" t="s">
        <v>877</v>
      </c>
      <c r="D12" s="40" t="s">
        <v>882</v>
      </c>
      <c r="E12" s="39"/>
      <c r="F12" s="39"/>
      <c r="G12" s="40" t="s">
        <v>850</v>
      </c>
      <c r="H12" s="40">
        <v>2</v>
      </c>
      <c r="I12" s="41"/>
      <c r="J12" s="42">
        <f t="shared" si="0"/>
        <v>0</v>
      </c>
      <c r="K12" s="42">
        <f aca="true" t="shared" si="1" ref="K12:K17">J12*M12</f>
        <v>0</v>
      </c>
      <c r="L12" s="42">
        <f aca="true" t="shared" si="2" ref="L12:L17">SUM(J12,K12)</f>
        <v>0</v>
      </c>
      <c r="M12" s="43">
        <v>0.2</v>
      </c>
      <c r="P12" s="24"/>
    </row>
    <row r="13" spans="1:16" ht="45.75" customHeight="1" thickBot="1">
      <c r="A13" s="38">
        <v>7</v>
      </c>
      <c r="B13" s="96" t="s">
        <v>869</v>
      </c>
      <c r="C13" s="40" t="s">
        <v>878</v>
      </c>
      <c r="D13" s="40" t="s">
        <v>882</v>
      </c>
      <c r="E13" s="39"/>
      <c r="F13" s="39"/>
      <c r="G13" s="40" t="s">
        <v>887</v>
      </c>
      <c r="H13" s="40">
        <v>2</v>
      </c>
      <c r="I13" s="41"/>
      <c r="J13" s="42">
        <f t="shared" si="0"/>
        <v>0</v>
      </c>
      <c r="K13" s="42">
        <f t="shared" si="1"/>
        <v>0</v>
      </c>
      <c r="L13" s="42">
        <f t="shared" si="2"/>
        <v>0</v>
      </c>
      <c r="M13" s="43">
        <v>0.2</v>
      </c>
      <c r="P13" s="24"/>
    </row>
    <row r="14" spans="1:16" ht="34.5" customHeight="1" thickBot="1">
      <c r="A14" s="38">
        <v>8</v>
      </c>
      <c r="B14" s="96" t="s">
        <v>867</v>
      </c>
      <c r="C14" s="40" t="s">
        <v>879</v>
      </c>
      <c r="D14" s="40" t="s">
        <v>882</v>
      </c>
      <c r="E14" s="39"/>
      <c r="F14" s="39"/>
      <c r="G14" s="40" t="s">
        <v>886</v>
      </c>
      <c r="H14" s="40">
        <v>2</v>
      </c>
      <c r="I14" s="41"/>
      <c r="J14" s="42">
        <f t="shared" si="0"/>
        <v>0</v>
      </c>
      <c r="K14" s="42">
        <f t="shared" si="1"/>
        <v>0</v>
      </c>
      <c r="L14" s="42">
        <f t="shared" si="2"/>
        <v>0</v>
      </c>
      <c r="M14" s="43">
        <v>0.2</v>
      </c>
      <c r="P14" s="24"/>
    </row>
    <row r="15" spans="1:16" ht="41.25" customHeight="1" thickBot="1">
      <c r="A15" s="38">
        <v>9</v>
      </c>
      <c r="B15" s="96" t="s">
        <v>870</v>
      </c>
      <c r="C15" s="40" t="s">
        <v>880</v>
      </c>
      <c r="D15" s="40" t="s">
        <v>882</v>
      </c>
      <c r="E15" s="39"/>
      <c r="F15" s="39"/>
      <c r="G15" s="40" t="s">
        <v>850</v>
      </c>
      <c r="H15" s="40">
        <v>2</v>
      </c>
      <c r="I15" s="41"/>
      <c r="J15" s="42">
        <f t="shared" si="0"/>
        <v>0</v>
      </c>
      <c r="K15" s="42">
        <f t="shared" si="1"/>
        <v>0</v>
      </c>
      <c r="L15" s="42">
        <f t="shared" si="2"/>
        <v>0</v>
      </c>
      <c r="M15" s="43">
        <v>0.2</v>
      </c>
      <c r="P15" s="24"/>
    </row>
    <row r="16" spans="1:16" ht="42.75" customHeight="1" thickBot="1">
      <c r="A16" s="38">
        <v>10</v>
      </c>
      <c r="B16" s="96" t="s">
        <v>871</v>
      </c>
      <c r="C16" s="40" t="s">
        <v>873</v>
      </c>
      <c r="D16" s="40" t="s">
        <v>882</v>
      </c>
      <c r="E16" s="39"/>
      <c r="F16" s="39"/>
      <c r="G16" s="40" t="s">
        <v>884</v>
      </c>
      <c r="H16" s="40">
        <v>2</v>
      </c>
      <c r="I16" s="41"/>
      <c r="J16" s="42">
        <f t="shared" si="0"/>
        <v>0</v>
      </c>
      <c r="K16" s="42">
        <f t="shared" si="1"/>
        <v>0</v>
      </c>
      <c r="L16" s="42">
        <f t="shared" si="2"/>
        <v>0</v>
      </c>
      <c r="M16" s="43">
        <v>0.2</v>
      </c>
      <c r="P16" s="24"/>
    </row>
    <row r="17" spans="1:16" ht="48" customHeight="1" thickBot="1">
      <c r="A17" s="38">
        <v>11</v>
      </c>
      <c r="B17" s="96" t="s">
        <v>866</v>
      </c>
      <c r="C17" s="55" t="s">
        <v>874</v>
      </c>
      <c r="D17" s="55" t="s">
        <v>883</v>
      </c>
      <c r="E17" s="39"/>
      <c r="F17" s="39"/>
      <c r="G17" s="40" t="s">
        <v>885</v>
      </c>
      <c r="H17" s="40">
        <v>2</v>
      </c>
      <c r="I17" s="41"/>
      <c r="J17" s="42">
        <f t="shared" si="0"/>
        <v>0</v>
      </c>
      <c r="K17" s="42">
        <f t="shared" si="1"/>
        <v>0</v>
      </c>
      <c r="L17" s="42">
        <f t="shared" si="2"/>
        <v>0</v>
      </c>
      <c r="M17" s="43">
        <v>0.2</v>
      </c>
      <c r="P17" s="24"/>
    </row>
    <row r="18" spans="1:16" ht="30" customHeight="1" thickBot="1">
      <c r="A18" s="105" t="s">
        <v>78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13">
        <f>SUM(J12:J17)</f>
        <v>0</v>
      </c>
      <c r="M18" s="113"/>
      <c r="P18" s="24"/>
    </row>
    <row r="19" spans="1:13" ht="30" customHeight="1" thickBot="1">
      <c r="A19" s="105" t="s">
        <v>0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13">
        <f>SUM(K12:K17)</f>
        <v>0</v>
      </c>
      <c r="M19" s="113"/>
    </row>
    <row r="20" spans="1:13" ht="30" customHeight="1" thickBot="1">
      <c r="A20" s="105" t="s">
        <v>79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13">
        <f>SUM(L12:L17)</f>
        <v>0</v>
      </c>
      <c r="M20" s="113"/>
    </row>
    <row r="21" spans="1:12" ht="15" customHeight="1">
      <c r="A21" s="17"/>
      <c r="B21" s="29"/>
      <c r="C21" s="29"/>
      <c r="D21" s="29"/>
      <c r="E21" s="17"/>
      <c r="F21" s="17"/>
      <c r="G21" s="17"/>
      <c r="H21" s="17"/>
      <c r="I21" s="17"/>
      <c r="J21" s="17"/>
      <c r="K21" s="18"/>
      <c r="L21" s="18"/>
    </row>
    <row r="22" spans="1:17" ht="30" customHeight="1">
      <c r="A22" s="108" t="s">
        <v>140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"/>
      <c r="M22" s="24"/>
      <c r="O22" s="1"/>
      <c r="P22" s="24"/>
      <c r="Q22" s="1"/>
    </row>
    <row r="23" spans="1:17" ht="15" customHeight="1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1"/>
      <c r="M23" s="24"/>
      <c r="O23" s="1"/>
      <c r="P23" s="24"/>
      <c r="Q23" s="1"/>
    </row>
    <row r="24" spans="1:17" ht="30" customHeight="1">
      <c r="A24" s="108" t="s">
        <v>141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"/>
      <c r="M24" s="24"/>
      <c r="O24" s="1"/>
      <c r="P24" s="24"/>
      <c r="Q24" s="1"/>
    </row>
    <row r="25" spans="1:17" ht="12.75">
      <c r="A25" s="5"/>
      <c r="B25" s="52"/>
      <c r="C25" s="3"/>
      <c r="D25" s="3"/>
      <c r="E25" s="3"/>
      <c r="F25" s="7"/>
      <c r="G25" s="8"/>
      <c r="H25" s="11"/>
      <c r="L25" s="1"/>
      <c r="M25" s="24"/>
      <c r="O25" s="1"/>
      <c r="P25" s="24"/>
      <c r="Q25" s="1"/>
    </row>
    <row r="26" spans="1:16" s="12" customFormat="1" ht="15.75">
      <c r="A26" s="109" t="s">
        <v>142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M26" s="26"/>
      <c r="N26" s="26"/>
      <c r="P26" s="26"/>
    </row>
    <row r="27" spans="1:16" s="12" customFormat="1" ht="15.7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M27" s="26"/>
      <c r="N27" s="26"/>
      <c r="P27" s="26"/>
    </row>
    <row r="28" spans="1:16" s="12" customFormat="1" ht="15.75" customHeight="1">
      <c r="A28" s="13"/>
      <c r="B28" s="32"/>
      <c r="C28" s="14"/>
      <c r="D28" s="14"/>
      <c r="E28" s="14"/>
      <c r="F28" s="102" t="s">
        <v>9</v>
      </c>
      <c r="G28" s="102"/>
      <c r="H28" s="102"/>
      <c r="I28" s="102"/>
      <c r="J28" s="102"/>
      <c r="K28" s="102"/>
      <c r="M28" s="26"/>
      <c r="N28" s="26"/>
      <c r="P28" s="26"/>
    </row>
    <row r="29" spans="1:16" s="12" customFormat="1" ht="15.75">
      <c r="A29" s="13"/>
      <c r="B29" s="32"/>
      <c r="C29" s="13"/>
      <c r="D29" s="13"/>
      <c r="E29" s="103"/>
      <c r="F29" s="27"/>
      <c r="G29" s="27"/>
      <c r="H29" s="27"/>
      <c r="I29" s="27"/>
      <c r="J29" s="27"/>
      <c r="K29" s="27"/>
      <c r="M29" s="26"/>
      <c r="N29" s="26"/>
      <c r="P29" s="26"/>
    </row>
    <row r="30" spans="1:16" s="12" customFormat="1" ht="15.75">
      <c r="A30" s="13"/>
      <c r="B30" s="32"/>
      <c r="C30" s="13"/>
      <c r="D30" s="13"/>
      <c r="E30" s="103"/>
      <c r="F30" s="27" t="s">
        <v>100</v>
      </c>
      <c r="G30" s="104" t="s">
        <v>1</v>
      </c>
      <c r="H30" s="104"/>
      <c r="I30" s="104"/>
      <c r="J30" s="104"/>
      <c r="K30" s="104"/>
      <c r="M30" s="26"/>
      <c r="N30" s="26"/>
      <c r="P30" s="26"/>
    </row>
  </sheetData>
  <sheetProtection deleteColumns="0" deleteRows="0"/>
  <mergeCells count="14">
    <mergeCell ref="E29:E30"/>
    <mergeCell ref="G30:K30"/>
    <mergeCell ref="A20:K20"/>
    <mergeCell ref="L20:M20"/>
    <mergeCell ref="A22:K22"/>
    <mergeCell ref="A24:K24"/>
    <mergeCell ref="A26:K26"/>
    <mergeCell ref="F28:K28"/>
    <mergeCell ref="A1:L2"/>
    <mergeCell ref="A4:L4"/>
    <mergeCell ref="A18:K18"/>
    <mergeCell ref="L18:M18"/>
    <mergeCell ref="A19:K19"/>
    <mergeCell ref="L19:M1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57" r:id="rId1"/>
  <headerFooter>
    <oddFooter>&amp;CСтрана &amp;P&amp;R&amp;P</oddFooter>
  </headerFooter>
  <colBreaks count="1" manualBreakCount="1">
    <brk id="12" max="23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Q30"/>
  <sheetViews>
    <sheetView showGridLines="0" zoomScale="80" zoomScaleNormal="80" zoomScalePageLayoutView="75" workbookViewId="0" topLeftCell="A6">
      <selection activeCell="A26" sqref="A26:K26"/>
    </sheetView>
  </sheetViews>
  <sheetFormatPr defaultColWidth="9.00390625" defaultRowHeight="15"/>
  <cols>
    <col min="1" max="1" width="8.00390625" style="6" customWidth="1"/>
    <col min="2" max="2" width="29.421875" style="31" customWidth="1"/>
    <col min="3" max="3" width="13.00390625" style="31" customWidth="1"/>
    <col min="4" max="4" width="13.57421875" style="31" customWidth="1"/>
    <col min="5" max="5" width="21.8515625" style="4" customWidth="1"/>
    <col min="6" max="6" width="20.8515625" style="4" customWidth="1"/>
    <col min="7" max="7" width="15.28125" style="9" customWidth="1"/>
    <col min="8" max="8" width="13.00390625" style="10" customWidth="1"/>
    <col min="9" max="9" width="18.8515625" style="11" customWidth="1"/>
    <col min="10" max="11" width="21.8515625" style="11" customWidth="1"/>
    <col min="12" max="12" width="22.57421875" style="11" customWidth="1"/>
    <col min="13" max="13" width="7.140625" style="1" hidden="1" customWidth="1"/>
    <col min="14" max="14" width="17.57421875" style="24" customWidth="1"/>
    <col min="15" max="15" width="17.00390625" style="24" customWidth="1"/>
    <col min="16" max="16" width="19.421875" style="1" customWidth="1"/>
    <col min="17" max="17" width="14.8515625" style="24" customWidth="1"/>
    <col min="18" max="16384" width="9.00390625" style="1" customWidth="1"/>
  </cols>
  <sheetData>
    <row r="1" spans="1:12" ht="15.75" customHeight="1">
      <c r="A1" s="110" t="s">
        <v>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2" ht="12.75">
      <c r="A3" s="19"/>
      <c r="B3" s="30"/>
      <c r="C3" s="30"/>
      <c r="D3" s="30"/>
      <c r="E3" s="20"/>
      <c r="F3" s="20"/>
      <c r="G3" s="21"/>
      <c r="H3" s="22"/>
      <c r="I3" s="23"/>
      <c r="J3" s="23"/>
      <c r="K3" s="23"/>
      <c r="L3" s="23"/>
    </row>
    <row r="4" spans="1:12" ht="16.5" customHeight="1">
      <c r="A4" s="111" t="s">
        <v>888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</row>
    <row r="5" spans="1:17" s="2" customFormat="1" ht="20.25" customHeight="1" thickBot="1">
      <c r="A5" s="15"/>
      <c r="B5" s="16"/>
      <c r="C5" s="16"/>
      <c r="D5" s="16"/>
      <c r="E5" s="16"/>
      <c r="F5" s="16"/>
      <c r="G5" s="15"/>
      <c r="H5" s="15"/>
      <c r="I5" s="45"/>
      <c r="J5" s="45"/>
      <c r="K5" s="45"/>
      <c r="L5" s="45"/>
      <c r="M5" s="37"/>
      <c r="N5" s="25"/>
      <c r="O5" s="25"/>
      <c r="Q5" s="25"/>
    </row>
    <row r="6" spans="1:17" s="2" customFormat="1" ht="38.25" customHeight="1" thickBot="1">
      <c r="A6" s="33" t="s">
        <v>2</v>
      </c>
      <c r="B6" s="28" t="s">
        <v>3</v>
      </c>
      <c r="C6" s="28" t="s">
        <v>10</v>
      </c>
      <c r="D6" s="28" t="s">
        <v>486</v>
      </c>
      <c r="E6" s="64" t="s">
        <v>488</v>
      </c>
      <c r="F6" s="33" t="s">
        <v>489</v>
      </c>
      <c r="G6" s="33" t="s">
        <v>490</v>
      </c>
      <c r="H6" s="35" t="s">
        <v>491</v>
      </c>
      <c r="I6" s="36" t="s">
        <v>496</v>
      </c>
      <c r="J6" s="34" t="s">
        <v>492</v>
      </c>
      <c r="K6" s="34" t="s">
        <v>493</v>
      </c>
      <c r="L6" s="34" t="s">
        <v>494</v>
      </c>
      <c r="M6" s="37"/>
      <c r="N6" s="25"/>
      <c r="O6" s="25"/>
      <c r="Q6" s="25"/>
    </row>
    <row r="7" spans="1:16" ht="46.5" customHeight="1" thickBot="1">
      <c r="A7" s="38">
        <v>1</v>
      </c>
      <c r="B7" s="96" t="s">
        <v>889</v>
      </c>
      <c r="C7" s="40" t="s">
        <v>900</v>
      </c>
      <c r="D7" s="40"/>
      <c r="E7" s="39"/>
      <c r="F7" s="39"/>
      <c r="G7" s="40" t="s">
        <v>907</v>
      </c>
      <c r="H7" s="40">
        <v>2</v>
      </c>
      <c r="I7" s="41"/>
      <c r="J7" s="42">
        <f aca="true" t="shared" si="0" ref="J7:J17">H7*I7</f>
        <v>0</v>
      </c>
      <c r="K7" s="42">
        <f aca="true" t="shared" si="1" ref="K7:K17">J7*M7</f>
        <v>0</v>
      </c>
      <c r="L7" s="42">
        <f aca="true" t="shared" si="2" ref="L7:L17">SUM(J7,K7)</f>
        <v>0</v>
      </c>
      <c r="M7" s="43">
        <v>0.2</v>
      </c>
      <c r="P7" s="24"/>
    </row>
    <row r="8" spans="1:16" ht="45.75" customHeight="1" thickBot="1">
      <c r="A8" s="38">
        <v>2</v>
      </c>
      <c r="B8" s="96" t="s">
        <v>890</v>
      </c>
      <c r="C8" s="40" t="s">
        <v>901</v>
      </c>
      <c r="D8" s="40"/>
      <c r="E8" s="39"/>
      <c r="F8" s="39"/>
      <c r="G8" s="40" t="s">
        <v>907</v>
      </c>
      <c r="H8" s="40">
        <v>2</v>
      </c>
      <c r="I8" s="41"/>
      <c r="J8" s="42">
        <f t="shared" si="0"/>
        <v>0</v>
      </c>
      <c r="K8" s="42">
        <f t="shared" si="1"/>
        <v>0</v>
      </c>
      <c r="L8" s="42">
        <f t="shared" si="2"/>
        <v>0</v>
      </c>
      <c r="M8" s="43">
        <v>0.2</v>
      </c>
      <c r="P8" s="24"/>
    </row>
    <row r="9" spans="1:16" ht="34.5" customHeight="1" thickBot="1">
      <c r="A9" s="38">
        <v>3</v>
      </c>
      <c r="B9" s="96" t="s">
        <v>891</v>
      </c>
      <c r="C9" s="40" t="s">
        <v>902</v>
      </c>
      <c r="D9" s="40"/>
      <c r="E9" s="39"/>
      <c r="F9" s="39"/>
      <c r="G9" s="40" t="s">
        <v>908</v>
      </c>
      <c r="H9" s="40">
        <v>2</v>
      </c>
      <c r="I9" s="41"/>
      <c r="J9" s="42">
        <f t="shared" si="0"/>
        <v>0</v>
      </c>
      <c r="K9" s="42">
        <f t="shared" si="1"/>
        <v>0</v>
      </c>
      <c r="L9" s="42">
        <f t="shared" si="2"/>
        <v>0</v>
      </c>
      <c r="M9" s="43">
        <v>0.2</v>
      </c>
      <c r="P9" s="24"/>
    </row>
    <row r="10" spans="1:16" ht="41.25" customHeight="1" thickBot="1">
      <c r="A10" s="38">
        <v>4</v>
      </c>
      <c r="B10" s="96" t="s">
        <v>892</v>
      </c>
      <c r="C10" s="40" t="s">
        <v>903</v>
      </c>
      <c r="D10" s="40"/>
      <c r="E10" s="39"/>
      <c r="F10" s="39"/>
      <c r="G10" s="40" t="s">
        <v>909</v>
      </c>
      <c r="H10" s="40">
        <v>2</v>
      </c>
      <c r="I10" s="41"/>
      <c r="J10" s="42">
        <f t="shared" si="0"/>
        <v>0</v>
      </c>
      <c r="K10" s="42">
        <f t="shared" si="1"/>
        <v>0</v>
      </c>
      <c r="L10" s="42">
        <f t="shared" si="2"/>
        <v>0</v>
      </c>
      <c r="M10" s="43">
        <v>0.2</v>
      </c>
      <c r="P10" s="24"/>
    </row>
    <row r="11" spans="1:16" ht="42.75" customHeight="1" thickBot="1">
      <c r="A11" s="38">
        <v>5</v>
      </c>
      <c r="B11" s="96" t="s">
        <v>893</v>
      </c>
      <c r="C11" s="40" t="s">
        <v>904</v>
      </c>
      <c r="D11" s="40"/>
      <c r="E11" s="39"/>
      <c r="F11" s="39"/>
      <c r="G11" s="40" t="s">
        <v>850</v>
      </c>
      <c r="H11" s="40">
        <v>2</v>
      </c>
      <c r="I11" s="41"/>
      <c r="J11" s="42">
        <f t="shared" si="0"/>
        <v>0</v>
      </c>
      <c r="K11" s="42">
        <f t="shared" si="1"/>
        <v>0</v>
      </c>
      <c r="L11" s="42">
        <f t="shared" si="2"/>
        <v>0</v>
      </c>
      <c r="M11" s="43">
        <v>0.2</v>
      </c>
      <c r="P11" s="24"/>
    </row>
    <row r="12" spans="1:16" ht="46.5" customHeight="1" thickBot="1">
      <c r="A12" s="38">
        <v>6</v>
      </c>
      <c r="B12" s="96" t="s">
        <v>894</v>
      </c>
      <c r="C12" s="40" t="s">
        <v>905</v>
      </c>
      <c r="D12" s="40"/>
      <c r="E12" s="39"/>
      <c r="F12" s="39"/>
      <c r="G12" s="40" t="s">
        <v>910</v>
      </c>
      <c r="H12" s="40">
        <v>2</v>
      </c>
      <c r="I12" s="41"/>
      <c r="J12" s="42">
        <f t="shared" si="0"/>
        <v>0</v>
      </c>
      <c r="K12" s="42">
        <f t="shared" si="1"/>
        <v>0</v>
      </c>
      <c r="L12" s="42">
        <f t="shared" si="2"/>
        <v>0</v>
      </c>
      <c r="M12" s="43">
        <v>0.2</v>
      </c>
      <c r="P12" s="24"/>
    </row>
    <row r="13" spans="1:16" ht="45.75" customHeight="1" thickBot="1">
      <c r="A13" s="38">
        <v>7</v>
      </c>
      <c r="B13" s="96" t="s">
        <v>895</v>
      </c>
      <c r="C13" s="40" t="s">
        <v>906</v>
      </c>
      <c r="D13" s="40"/>
      <c r="E13" s="39"/>
      <c r="F13" s="39"/>
      <c r="G13" s="40" t="s">
        <v>850</v>
      </c>
      <c r="H13" s="40">
        <v>2</v>
      </c>
      <c r="I13" s="41"/>
      <c r="J13" s="42">
        <f t="shared" si="0"/>
        <v>0</v>
      </c>
      <c r="K13" s="42">
        <f t="shared" si="1"/>
        <v>0</v>
      </c>
      <c r="L13" s="42">
        <f t="shared" si="2"/>
        <v>0</v>
      </c>
      <c r="M13" s="43">
        <v>0.2</v>
      </c>
      <c r="P13" s="24"/>
    </row>
    <row r="14" spans="1:16" ht="34.5" customHeight="1" thickBot="1">
      <c r="A14" s="38">
        <v>8</v>
      </c>
      <c r="B14" s="96" t="s">
        <v>896</v>
      </c>
      <c r="C14" s="40">
        <v>524624</v>
      </c>
      <c r="D14" s="40"/>
      <c r="E14" s="39"/>
      <c r="F14" s="39"/>
      <c r="G14" s="40" t="s">
        <v>617</v>
      </c>
      <c r="H14" s="40">
        <v>1</v>
      </c>
      <c r="I14" s="41"/>
      <c r="J14" s="42">
        <f t="shared" si="0"/>
        <v>0</v>
      </c>
      <c r="K14" s="42">
        <f t="shared" si="1"/>
        <v>0</v>
      </c>
      <c r="L14" s="42">
        <f t="shared" si="2"/>
        <v>0</v>
      </c>
      <c r="M14" s="43">
        <v>0.2</v>
      </c>
      <c r="P14" s="24"/>
    </row>
    <row r="15" spans="1:16" ht="41.25" customHeight="1" thickBot="1">
      <c r="A15" s="38">
        <v>9</v>
      </c>
      <c r="B15" s="96" t="s">
        <v>897</v>
      </c>
      <c r="C15" s="40">
        <v>410957</v>
      </c>
      <c r="D15" s="40"/>
      <c r="E15" s="39"/>
      <c r="F15" s="39"/>
      <c r="G15" s="40" t="s">
        <v>29</v>
      </c>
      <c r="H15" s="40">
        <v>2</v>
      </c>
      <c r="I15" s="41"/>
      <c r="J15" s="42">
        <f t="shared" si="0"/>
        <v>0</v>
      </c>
      <c r="K15" s="42">
        <f t="shared" si="1"/>
        <v>0</v>
      </c>
      <c r="L15" s="42">
        <f t="shared" si="2"/>
        <v>0</v>
      </c>
      <c r="M15" s="43">
        <v>0.2</v>
      </c>
      <c r="P15" s="24"/>
    </row>
    <row r="16" spans="1:16" ht="42.75" customHeight="1" thickBot="1">
      <c r="A16" s="38">
        <v>10</v>
      </c>
      <c r="B16" s="96" t="s">
        <v>898</v>
      </c>
      <c r="C16" s="40">
        <v>420321</v>
      </c>
      <c r="D16" s="40"/>
      <c r="E16" s="39"/>
      <c r="F16" s="39"/>
      <c r="G16" s="40" t="s">
        <v>670</v>
      </c>
      <c r="H16" s="40">
        <v>2</v>
      </c>
      <c r="I16" s="41"/>
      <c r="J16" s="42">
        <f t="shared" si="0"/>
        <v>0</v>
      </c>
      <c r="K16" s="42">
        <f t="shared" si="1"/>
        <v>0</v>
      </c>
      <c r="L16" s="42">
        <f t="shared" si="2"/>
        <v>0</v>
      </c>
      <c r="M16" s="43">
        <v>0.2</v>
      </c>
      <c r="P16" s="24"/>
    </row>
    <row r="17" spans="1:16" ht="48" customHeight="1" thickBot="1">
      <c r="A17" s="38">
        <v>11</v>
      </c>
      <c r="B17" s="96" t="s">
        <v>899</v>
      </c>
      <c r="C17" s="55">
        <v>492030</v>
      </c>
      <c r="D17" s="55"/>
      <c r="E17" s="39"/>
      <c r="F17" s="39"/>
      <c r="G17" s="40" t="s">
        <v>911</v>
      </c>
      <c r="H17" s="40">
        <v>2</v>
      </c>
      <c r="I17" s="41"/>
      <c r="J17" s="42">
        <f t="shared" si="0"/>
        <v>0</v>
      </c>
      <c r="K17" s="42">
        <f t="shared" si="1"/>
        <v>0</v>
      </c>
      <c r="L17" s="42">
        <f t="shared" si="2"/>
        <v>0</v>
      </c>
      <c r="M17" s="43">
        <v>0.2</v>
      </c>
      <c r="P17" s="24"/>
    </row>
    <row r="18" spans="1:16" ht="30" customHeight="1" thickBot="1">
      <c r="A18" s="105" t="s">
        <v>84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13">
        <f>SUM(J12:J17)</f>
        <v>0</v>
      </c>
      <c r="M18" s="113"/>
      <c r="P18" s="24"/>
    </row>
    <row r="19" spans="1:13" ht="30" customHeight="1" thickBot="1">
      <c r="A19" s="105" t="s">
        <v>0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13">
        <f>SUM(K12:K17)</f>
        <v>0</v>
      </c>
      <c r="M19" s="113"/>
    </row>
    <row r="20" spans="1:13" ht="30" customHeight="1" thickBot="1">
      <c r="A20" s="105" t="s">
        <v>85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13">
        <f>SUM(L12:L17)</f>
        <v>0</v>
      </c>
      <c r="M20" s="113"/>
    </row>
    <row r="21" spans="1:12" ht="15" customHeight="1">
      <c r="A21" s="17"/>
      <c r="B21" s="29"/>
      <c r="C21" s="29"/>
      <c r="D21" s="29"/>
      <c r="E21" s="17"/>
      <c r="F21" s="17"/>
      <c r="G21" s="17"/>
      <c r="H21" s="17"/>
      <c r="I21" s="17"/>
      <c r="J21" s="17"/>
      <c r="K21" s="18"/>
      <c r="L21" s="18"/>
    </row>
    <row r="22" spans="1:17" ht="30" customHeight="1">
      <c r="A22" s="108" t="s">
        <v>143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"/>
      <c r="M22" s="24"/>
      <c r="O22" s="1"/>
      <c r="P22" s="24"/>
      <c r="Q22" s="1"/>
    </row>
    <row r="23" spans="1:17" ht="15" customHeight="1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1"/>
      <c r="M23" s="24"/>
      <c r="O23" s="1"/>
      <c r="P23" s="24"/>
      <c r="Q23" s="1"/>
    </row>
    <row r="24" spans="1:17" ht="30" customHeight="1">
      <c r="A24" s="108" t="s">
        <v>144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"/>
      <c r="M24" s="24"/>
      <c r="O24" s="1"/>
      <c r="P24" s="24"/>
      <c r="Q24" s="1"/>
    </row>
    <row r="25" spans="1:17" ht="12.75">
      <c r="A25" s="5"/>
      <c r="B25" s="52"/>
      <c r="C25" s="3"/>
      <c r="D25" s="3"/>
      <c r="E25" s="3"/>
      <c r="F25" s="7"/>
      <c r="G25" s="8"/>
      <c r="H25" s="11"/>
      <c r="L25" s="1"/>
      <c r="M25" s="24"/>
      <c r="O25" s="1"/>
      <c r="P25" s="24"/>
      <c r="Q25" s="1"/>
    </row>
    <row r="26" spans="1:16" s="12" customFormat="1" ht="15.75">
      <c r="A26" s="109" t="s">
        <v>145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M26" s="26"/>
      <c r="N26" s="26"/>
      <c r="P26" s="26"/>
    </row>
    <row r="27" spans="1:16" s="12" customFormat="1" ht="15.7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M27" s="26"/>
      <c r="N27" s="26"/>
      <c r="P27" s="26"/>
    </row>
    <row r="28" spans="1:16" s="12" customFormat="1" ht="15.75" customHeight="1">
      <c r="A28" s="13"/>
      <c r="B28" s="32"/>
      <c r="C28" s="14"/>
      <c r="D28" s="14"/>
      <c r="E28" s="14"/>
      <c r="F28" s="102" t="s">
        <v>9</v>
      </c>
      <c r="G28" s="102"/>
      <c r="H28" s="102"/>
      <c r="I28" s="102"/>
      <c r="J28" s="102"/>
      <c r="K28" s="102"/>
      <c r="M28" s="26"/>
      <c r="N28" s="26"/>
      <c r="P28" s="26"/>
    </row>
    <row r="29" spans="1:16" s="12" customFormat="1" ht="15.75">
      <c r="A29" s="13"/>
      <c r="B29" s="32"/>
      <c r="C29" s="13"/>
      <c r="D29" s="13"/>
      <c r="E29" s="103"/>
      <c r="F29" s="27"/>
      <c r="G29" s="27"/>
      <c r="H29" s="27"/>
      <c r="I29" s="27"/>
      <c r="J29" s="27"/>
      <c r="K29" s="27"/>
      <c r="M29" s="26"/>
      <c r="N29" s="26"/>
      <c r="P29" s="26"/>
    </row>
    <row r="30" spans="1:16" s="12" customFormat="1" ht="15.75">
      <c r="A30" s="13"/>
      <c r="B30" s="32"/>
      <c r="C30" s="13"/>
      <c r="D30" s="13"/>
      <c r="E30" s="103"/>
      <c r="F30" s="27" t="s">
        <v>100</v>
      </c>
      <c r="G30" s="104" t="s">
        <v>1</v>
      </c>
      <c r="H30" s="104"/>
      <c r="I30" s="104"/>
      <c r="J30" s="104"/>
      <c r="K30" s="104"/>
      <c r="M30" s="26"/>
      <c r="N30" s="26"/>
      <c r="P30" s="26"/>
    </row>
  </sheetData>
  <sheetProtection deleteColumns="0" deleteRows="0"/>
  <mergeCells count="14">
    <mergeCell ref="E29:E30"/>
    <mergeCell ref="G30:K30"/>
    <mergeCell ref="A20:K20"/>
    <mergeCell ref="L20:M20"/>
    <mergeCell ref="A22:K22"/>
    <mergeCell ref="A24:K24"/>
    <mergeCell ref="A26:K26"/>
    <mergeCell ref="F28:K28"/>
    <mergeCell ref="A1:L2"/>
    <mergeCell ref="A4:L4"/>
    <mergeCell ref="A18:K18"/>
    <mergeCell ref="L18:M18"/>
    <mergeCell ref="A19:K19"/>
    <mergeCell ref="L19:M1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58" r:id="rId1"/>
  <headerFooter>
    <oddFooter>&amp;CСтрана &amp;P&amp;R&amp;P</oddFooter>
  </headerFooter>
  <colBreaks count="1" manualBreakCount="1">
    <brk id="12" max="23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Q30"/>
  <sheetViews>
    <sheetView showGridLines="0" zoomScale="80" zoomScaleNormal="80" zoomScalePageLayoutView="75" workbookViewId="0" topLeftCell="A1">
      <selection activeCell="A20" sqref="A20:K20"/>
    </sheetView>
  </sheetViews>
  <sheetFormatPr defaultColWidth="9.00390625" defaultRowHeight="15"/>
  <cols>
    <col min="1" max="1" width="8.00390625" style="6" customWidth="1"/>
    <col min="2" max="2" width="32.28125" style="31" customWidth="1"/>
    <col min="3" max="3" width="13.00390625" style="31" customWidth="1"/>
    <col min="4" max="4" width="13.57421875" style="31" customWidth="1"/>
    <col min="5" max="5" width="21.8515625" style="4" customWidth="1"/>
    <col min="6" max="6" width="20.8515625" style="4" customWidth="1"/>
    <col min="7" max="7" width="15.28125" style="9" customWidth="1"/>
    <col min="8" max="8" width="13.00390625" style="10" customWidth="1"/>
    <col min="9" max="9" width="18.8515625" style="11" customWidth="1"/>
    <col min="10" max="10" width="20.57421875" style="11" customWidth="1"/>
    <col min="11" max="11" width="20.00390625" style="11" customWidth="1"/>
    <col min="12" max="12" width="22.57421875" style="11" customWidth="1"/>
    <col min="13" max="13" width="7.140625" style="1" hidden="1" customWidth="1"/>
    <col min="14" max="14" width="17.57421875" style="24" customWidth="1"/>
    <col min="15" max="15" width="17.00390625" style="24" customWidth="1"/>
    <col min="16" max="16" width="19.421875" style="1" customWidth="1"/>
    <col min="17" max="17" width="14.8515625" style="24" customWidth="1"/>
    <col min="18" max="16384" width="9.00390625" style="1" customWidth="1"/>
  </cols>
  <sheetData>
    <row r="1" spans="1:12" ht="15.75" customHeight="1">
      <c r="A1" s="110" t="s">
        <v>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2" ht="12.75">
      <c r="A3" s="19"/>
      <c r="B3" s="30"/>
      <c r="C3" s="30"/>
      <c r="D3" s="30"/>
      <c r="E3" s="20"/>
      <c r="F3" s="20"/>
      <c r="G3" s="21"/>
      <c r="H3" s="22"/>
      <c r="I3" s="23"/>
      <c r="J3" s="23"/>
      <c r="K3" s="23"/>
      <c r="L3" s="23"/>
    </row>
    <row r="4" spans="1:12" ht="16.5" customHeight="1">
      <c r="A4" s="111" t="s">
        <v>912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</row>
    <row r="5" spans="1:17" s="2" customFormat="1" ht="20.25" customHeight="1" thickBot="1">
      <c r="A5" s="15"/>
      <c r="B5" s="16"/>
      <c r="C5" s="16"/>
      <c r="D5" s="16"/>
      <c r="E5" s="16"/>
      <c r="F5" s="16"/>
      <c r="G5" s="15"/>
      <c r="H5" s="15"/>
      <c r="I5" s="45"/>
      <c r="J5" s="45"/>
      <c r="K5" s="45"/>
      <c r="L5" s="45"/>
      <c r="M5" s="37"/>
      <c r="N5" s="25"/>
      <c r="O5" s="25"/>
      <c r="Q5" s="25"/>
    </row>
    <row r="6" spans="1:17" s="2" customFormat="1" ht="38.25" customHeight="1" thickBot="1">
      <c r="A6" s="33" t="s">
        <v>2</v>
      </c>
      <c r="B6" s="28" t="s">
        <v>3</v>
      </c>
      <c r="C6" s="28" t="s">
        <v>10</v>
      </c>
      <c r="D6" s="28" t="s">
        <v>486</v>
      </c>
      <c r="E6" s="64" t="s">
        <v>488</v>
      </c>
      <c r="F6" s="33" t="s">
        <v>489</v>
      </c>
      <c r="G6" s="33" t="s">
        <v>490</v>
      </c>
      <c r="H6" s="35" t="s">
        <v>491</v>
      </c>
      <c r="I6" s="36" t="s">
        <v>496</v>
      </c>
      <c r="J6" s="34" t="s">
        <v>492</v>
      </c>
      <c r="K6" s="34" t="s">
        <v>493</v>
      </c>
      <c r="L6" s="34" t="s">
        <v>494</v>
      </c>
      <c r="M6" s="37"/>
      <c r="N6" s="25"/>
      <c r="O6" s="25"/>
      <c r="Q6" s="25"/>
    </row>
    <row r="7" spans="1:16" ht="46.5" customHeight="1" thickBot="1">
      <c r="A7" s="38">
        <v>1</v>
      </c>
      <c r="B7" s="96" t="s">
        <v>913</v>
      </c>
      <c r="C7" s="40" t="s">
        <v>923</v>
      </c>
      <c r="D7" s="40"/>
      <c r="E7" s="39"/>
      <c r="F7" s="39"/>
      <c r="G7" s="40" t="s">
        <v>758</v>
      </c>
      <c r="H7" s="40">
        <v>1</v>
      </c>
      <c r="I7" s="41"/>
      <c r="J7" s="42">
        <f aca="true" t="shared" si="0" ref="J7:J17">H7*I7</f>
        <v>0</v>
      </c>
      <c r="K7" s="42">
        <f aca="true" t="shared" si="1" ref="K7:K17">J7*M7</f>
        <v>0</v>
      </c>
      <c r="L7" s="42">
        <f aca="true" t="shared" si="2" ref="L7:L17">SUM(J7,K7)</f>
        <v>0</v>
      </c>
      <c r="M7" s="43">
        <v>0.2</v>
      </c>
      <c r="P7" s="24"/>
    </row>
    <row r="8" spans="1:16" ht="45.75" customHeight="1" thickBot="1">
      <c r="A8" s="38">
        <v>2</v>
      </c>
      <c r="B8" s="96" t="s">
        <v>914</v>
      </c>
      <c r="C8" s="40" t="s">
        <v>924</v>
      </c>
      <c r="D8" s="40"/>
      <c r="E8" s="39"/>
      <c r="F8" s="39"/>
      <c r="G8" s="40" t="s">
        <v>930</v>
      </c>
      <c r="H8" s="40">
        <v>1</v>
      </c>
      <c r="I8" s="41"/>
      <c r="J8" s="42">
        <f t="shared" si="0"/>
        <v>0</v>
      </c>
      <c r="K8" s="42">
        <f t="shared" si="1"/>
        <v>0</v>
      </c>
      <c r="L8" s="42">
        <f t="shared" si="2"/>
        <v>0</v>
      </c>
      <c r="M8" s="43">
        <v>0.2</v>
      </c>
      <c r="P8" s="24"/>
    </row>
    <row r="9" spans="1:16" ht="34.5" customHeight="1" thickBot="1">
      <c r="A9" s="38">
        <v>3</v>
      </c>
      <c r="B9" s="96" t="s">
        <v>915</v>
      </c>
      <c r="C9" s="40" t="s">
        <v>925</v>
      </c>
      <c r="D9" s="40"/>
      <c r="E9" s="39"/>
      <c r="F9" s="39"/>
      <c r="G9" s="40" t="s">
        <v>931</v>
      </c>
      <c r="H9" s="40">
        <v>1</v>
      </c>
      <c r="I9" s="41"/>
      <c r="J9" s="42">
        <f t="shared" si="0"/>
        <v>0</v>
      </c>
      <c r="K9" s="42">
        <f t="shared" si="1"/>
        <v>0</v>
      </c>
      <c r="L9" s="42">
        <f t="shared" si="2"/>
        <v>0</v>
      </c>
      <c r="M9" s="43">
        <v>0.2</v>
      </c>
      <c r="P9" s="24"/>
    </row>
    <row r="10" spans="1:16" ht="41.25" customHeight="1" thickBot="1">
      <c r="A10" s="38">
        <v>4</v>
      </c>
      <c r="B10" s="96" t="s">
        <v>916</v>
      </c>
      <c r="C10" s="40">
        <v>1610406</v>
      </c>
      <c r="D10" s="40"/>
      <c r="E10" s="39"/>
      <c r="F10" s="39"/>
      <c r="G10" s="40" t="s">
        <v>7</v>
      </c>
      <c r="H10" s="40">
        <v>2</v>
      </c>
      <c r="I10" s="41"/>
      <c r="J10" s="42">
        <f t="shared" si="0"/>
        <v>0</v>
      </c>
      <c r="K10" s="42">
        <f t="shared" si="1"/>
        <v>0</v>
      </c>
      <c r="L10" s="42">
        <f t="shared" si="2"/>
        <v>0</v>
      </c>
      <c r="M10" s="43">
        <v>0.2</v>
      </c>
      <c r="P10" s="24"/>
    </row>
    <row r="11" spans="1:16" ht="42.75" customHeight="1" thickBot="1">
      <c r="A11" s="38">
        <v>5</v>
      </c>
      <c r="B11" s="96" t="s">
        <v>917</v>
      </c>
      <c r="C11" s="40" t="s">
        <v>926</v>
      </c>
      <c r="D11" s="40"/>
      <c r="E11" s="39"/>
      <c r="F11" s="39"/>
      <c r="G11" s="40" t="s">
        <v>932</v>
      </c>
      <c r="H11" s="40">
        <v>3</v>
      </c>
      <c r="I11" s="41"/>
      <c r="J11" s="42">
        <f t="shared" si="0"/>
        <v>0</v>
      </c>
      <c r="K11" s="42">
        <f t="shared" si="1"/>
        <v>0</v>
      </c>
      <c r="L11" s="42">
        <f t="shared" si="2"/>
        <v>0</v>
      </c>
      <c r="M11" s="43">
        <v>0.2</v>
      </c>
      <c r="P11" s="24"/>
    </row>
    <row r="12" spans="1:16" ht="46.5" customHeight="1" thickBot="1">
      <c r="A12" s="38">
        <v>6</v>
      </c>
      <c r="B12" s="96" t="s">
        <v>918</v>
      </c>
      <c r="C12" s="40" t="s">
        <v>927</v>
      </c>
      <c r="D12" s="40"/>
      <c r="E12" s="39"/>
      <c r="F12" s="39"/>
      <c r="G12" s="40" t="s">
        <v>933</v>
      </c>
      <c r="H12" s="40">
        <v>2</v>
      </c>
      <c r="I12" s="41"/>
      <c r="J12" s="42">
        <f t="shared" si="0"/>
        <v>0</v>
      </c>
      <c r="K12" s="42">
        <f t="shared" si="1"/>
        <v>0</v>
      </c>
      <c r="L12" s="42">
        <f t="shared" si="2"/>
        <v>0</v>
      </c>
      <c r="M12" s="43">
        <v>0.2</v>
      </c>
      <c r="P12" s="24"/>
    </row>
    <row r="13" spans="1:16" ht="45.75" customHeight="1" thickBot="1">
      <c r="A13" s="38">
        <v>7</v>
      </c>
      <c r="B13" s="96" t="s">
        <v>919</v>
      </c>
      <c r="C13" s="40" t="s">
        <v>928</v>
      </c>
      <c r="D13" s="40"/>
      <c r="E13" s="39"/>
      <c r="F13" s="39"/>
      <c r="G13" s="40" t="s">
        <v>933</v>
      </c>
      <c r="H13" s="40">
        <v>2</v>
      </c>
      <c r="I13" s="41"/>
      <c r="J13" s="42">
        <f t="shared" si="0"/>
        <v>0</v>
      </c>
      <c r="K13" s="42">
        <f t="shared" si="1"/>
        <v>0</v>
      </c>
      <c r="L13" s="42">
        <f t="shared" si="2"/>
        <v>0</v>
      </c>
      <c r="M13" s="43">
        <v>0.2</v>
      </c>
      <c r="P13" s="24"/>
    </row>
    <row r="14" spans="1:16" ht="34.5" customHeight="1" thickBot="1">
      <c r="A14" s="38">
        <v>8</v>
      </c>
      <c r="B14" s="96" t="s">
        <v>920</v>
      </c>
      <c r="C14" s="40" t="s">
        <v>929</v>
      </c>
      <c r="D14" s="40"/>
      <c r="E14" s="39"/>
      <c r="F14" s="39"/>
      <c r="G14" s="40" t="s">
        <v>70</v>
      </c>
      <c r="H14" s="40">
        <v>1</v>
      </c>
      <c r="I14" s="41"/>
      <c r="J14" s="42">
        <f t="shared" si="0"/>
        <v>0</v>
      </c>
      <c r="K14" s="42">
        <f t="shared" si="1"/>
        <v>0</v>
      </c>
      <c r="L14" s="42">
        <f t="shared" si="2"/>
        <v>0</v>
      </c>
      <c r="M14" s="43">
        <v>0.2</v>
      </c>
      <c r="P14" s="24"/>
    </row>
    <row r="15" spans="1:16" ht="41.25" customHeight="1" thickBot="1">
      <c r="A15" s="38">
        <v>9</v>
      </c>
      <c r="B15" s="96" t="s">
        <v>921</v>
      </c>
      <c r="C15" s="40" t="s">
        <v>924</v>
      </c>
      <c r="D15" s="40"/>
      <c r="E15" s="39"/>
      <c r="F15" s="39"/>
      <c r="G15" s="40" t="s">
        <v>934</v>
      </c>
      <c r="H15" s="40">
        <v>2</v>
      </c>
      <c r="I15" s="41"/>
      <c r="J15" s="42">
        <f t="shared" si="0"/>
        <v>0</v>
      </c>
      <c r="K15" s="42">
        <f t="shared" si="1"/>
        <v>0</v>
      </c>
      <c r="L15" s="42">
        <f t="shared" si="2"/>
        <v>0</v>
      </c>
      <c r="M15" s="43">
        <v>0.2</v>
      </c>
      <c r="P15" s="24"/>
    </row>
    <row r="16" spans="1:16" ht="42.75" customHeight="1" thickBot="1">
      <c r="A16" s="38">
        <v>10</v>
      </c>
      <c r="B16" s="96" t="s">
        <v>65</v>
      </c>
      <c r="C16" s="40" t="s">
        <v>66</v>
      </c>
      <c r="D16" s="40"/>
      <c r="E16" s="39"/>
      <c r="F16" s="39"/>
      <c r="G16" s="40" t="s">
        <v>67</v>
      </c>
      <c r="H16" s="40">
        <v>2</v>
      </c>
      <c r="I16" s="41"/>
      <c r="J16" s="42">
        <f t="shared" si="0"/>
        <v>0</v>
      </c>
      <c r="K16" s="42">
        <f t="shared" si="1"/>
        <v>0</v>
      </c>
      <c r="L16" s="42">
        <f t="shared" si="2"/>
        <v>0</v>
      </c>
      <c r="M16" s="43">
        <v>0.2</v>
      </c>
      <c r="P16" s="24"/>
    </row>
    <row r="17" spans="1:16" ht="65.25" customHeight="1" thickBot="1">
      <c r="A17" s="38">
        <v>11</v>
      </c>
      <c r="B17" s="96" t="s">
        <v>922</v>
      </c>
      <c r="C17" s="55" t="s">
        <v>925</v>
      </c>
      <c r="D17" s="55"/>
      <c r="E17" s="39"/>
      <c r="F17" s="39"/>
      <c r="G17" s="40" t="s">
        <v>935</v>
      </c>
      <c r="H17" s="40">
        <v>1</v>
      </c>
      <c r="I17" s="41"/>
      <c r="J17" s="42">
        <f t="shared" si="0"/>
        <v>0</v>
      </c>
      <c r="K17" s="42">
        <f t="shared" si="1"/>
        <v>0</v>
      </c>
      <c r="L17" s="42">
        <f t="shared" si="2"/>
        <v>0</v>
      </c>
      <c r="M17" s="43">
        <v>0.2</v>
      </c>
      <c r="P17" s="24"/>
    </row>
    <row r="18" spans="1:16" ht="30" customHeight="1" thickBot="1">
      <c r="A18" s="105" t="s">
        <v>93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13">
        <f>SUM(J12:J17)</f>
        <v>0</v>
      </c>
      <c r="M18" s="113"/>
      <c r="P18" s="24"/>
    </row>
    <row r="19" spans="1:13" ht="30" customHeight="1" thickBot="1">
      <c r="A19" s="105" t="s">
        <v>0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13">
        <f>SUM(K12:K17)</f>
        <v>0</v>
      </c>
      <c r="M19" s="113"/>
    </row>
    <row r="20" spans="1:13" ht="30" customHeight="1" thickBot="1">
      <c r="A20" s="105" t="s">
        <v>92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13">
        <f>SUM(L12:L17)</f>
        <v>0</v>
      </c>
      <c r="M20" s="113"/>
    </row>
    <row r="21" spans="1:12" ht="15" customHeight="1">
      <c r="A21" s="17"/>
      <c r="B21" s="29"/>
      <c r="C21" s="29"/>
      <c r="D21" s="29"/>
      <c r="E21" s="17"/>
      <c r="F21" s="17"/>
      <c r="G21" s="17"/>
      <c r="H21" s="17"/>
      <c r="I21" s="17"/>
      <c r="J21" s="17"/>
      <c r="K21" s="18"/>
      <c r="L21" s="18"/>
    </row>
    <row r="22" spans="1:17" ht="30" customHeight="1">
      <c r="A22" s="108" t="s">
        <v>146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"/>
      <c r="M22" s="24"/>
      <c r="O22" s="1"/>
      <c r="P22" s="24"/>
      <c r="Q22" s="1"/>
    </row>
    <row r="23" spans="1:17" ht="15" customHeight="1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1"/>
      <c r="M23" s="24"/>
      <c r="O23" s="1"/>
      <c r="P23" s="24"/>
      <c r="Q23" s="1"/>
    </row>
    <row r="24" spans="1:17" ht="30" customHeight="1">
      <c r="A24" s="108" t="s">
        <v>147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"/>
      <c r="M24" s="24"/>
      <c r="O24" s="1"/>
      <c r="P24" s="24"/>
      <c r="Q24" s="1"/>
    </row>
    <row r="25" spans="1:17" ht="12.75">
      <c r="A25" s="5"/>
      <c r="B25" s="52"/>
      <c r="C25" s="3"/>
      <c r="D25" s="3"/>
      <c r="E25" s="3"/>
      <c r="F25" s="7"/>
      <c r="G25" s="8"/>
      <c r="H25" s="11"/>
      <c r="L25" s="1"/>
      <c r="M25" s="24"/>
      <c r="O25" s="1"/>
      <c r="P25" s="24"/>
      <c r="Q25" s="1"/>
    </row>
    <row r="26" spans="1:16" s="12" customFormat="1" ht="15.75">
      <c r="A26" s="109" t="s">
        <v>148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M26" s="26"/>
      <c r="N26" s="26"/>
      <c r="P26" s="26"/>
    </row>
    <row r="27" spans="1:16" s="12" customFormat="1" ht="15.7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M27" s="26"/>
      <c r="N27" s="26"/>
      <c r="P27" s="26"/>
    </row>
    <row r="28" spans="1:16" s="12" customFormat="1" ht="15.75" customHeight="1">
      <c r="A28" s="13"/>
      <c r="B28" s="32"/>
      <c r="C28" s="14"/>
      <c r="D28" s="14"/>
      <c r="E28" s="14"/>
      <c r="F28" s="102" t="s">
        <v>9</v>
      </c>
      <c r="G28" s="102"/>
      <c r="H28" s="102"/>
      <c r="I28" s="102"/>
      <c r="J28" s="102"/>
      <c r="K28" s="102"/>
      <c r="M28" s="26"/>
      <c r="N28" s="26"/>
      <c r="P28" s="26"/>
    </row>
    <row r="29" spans="1:16" s="12" customFormat="1" ht="15.75">
      <c r="A29" s="13"/>
      <c r="B29" s="32"/>
      <c r="C29" s="13"/>
      <c r="D29" s="13"/>
      <c r="E29" s="103"/>
      <c r="F29" s="27"/>
      <c r="G29" s="27"/>
      <c r="H29" s="27"/>
      <c r="I29" s="27"/>
      <c r="J29" s="27"/>
      <c r="K29" s="27"/>
      <c r="M29" s="26"/>
      <c r="N29" s="26"/>
      <c r="P29" s="26"/>
    </row>
    <row r="30" spans="1:16" s="12" customFormat="1" ht="15.75">
      <c r="A30" s="13"/>
      <c r="B30" s="32"/>
      <c r="C30" s="13"/>
      <c r="D30" s="13"/>
      <c r="E30" s="103"/>
      <c r="F30" s="27" t="s">
        <v>100</v>
      </c>
      <c r="G30" s="104" t="s">
        <v>1</v>
      </c>
      <c r="H30" s="104"/>
      <c r="I30" s="104"/>
      <c r="J30" s="104"/>
      <c r="K30" s="104"/>
      <c r="M30" s="26"/>
      <c r="N30" s="26"/>
      <c r="P30" s="26"/>
    </row>
  </sheetData>
  <sheetProtection deleteColumns="0" deleteRows="0"/>
  <mergeCells count="14">
    <mergeCell ref="E29:E30"/>
    <mergeCell ref="G30:K30"/>
    <mergeCell ref="A20:K20"/>
    <mergeCell ref="L20:M20"/>
    <mergeCell ref="A22:K22"/>
    <mergeCell ref="A24:K24"/>
    <mergeCell ref="A26:K26"/>
    <mergeCell ref="F28:K28"/>
    <mergeCell ref="A1:L2"/>
    <mergeCell ref="A4:L4"/>
    <mergeCell ref="A18:K18"/>
    <mergeCell ref="L18:M18"/>
    <mergeCell ref="A19:K19"/>
    <mergeCell ref="L19:M1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57" r:id="rId1"/>
  <headerFooter>
    <oddFooter>&amp;CСтрана &amp;P&amp;R&amp;P</oddFooter>
  </headerFooter>
  <colBreaks count="1" manualBreakCount="1">
    <brk id="12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26"/>
  <sheetViews>
    <sheetView showGridLines="0" view="pageLayout" zoomScale="75" zoomScaleNormal="80" zoomScalePageLayoutView="75" workbookViewId="0" topLeftCell="A49">
      <selection activeCell="D40" sqref="D40"/>
    </sheetView>
  </sheetViews>
  <sheetFormatPr defaultColWidth="9.00390625" defaultRowHeight="15"/>
  <cols>
    <col min="1" max="1" width="8.00390625" style="6" customWidth="1"/>
    <col min="2" max="2" width="29.421875" style="31" customWidth="1"/>
    <col min="3" max="4" width="12.8515625" style="31" customWidth="1"/>
    <col min="5" max="5" width="25.140625" style="4" customWidth="1"/>
    <col min="6" max="6" width="25.7109375" style="4" customWidth="1"/>
    <col min="7" max="7" width="15.28125" style="9" customWidth="1"/>
    <col min="8" max="8" width="13.00390625" style="10" customWidth="1"/>
    <col min="9" max="9" width="16.140625" style="11" customWidth="1"/>
    <col min="10" max="10" width="18.28125" style="11" customWidth="1"/>
    <col min="11" max="11" width="18.8515625" style="11" customWidth="1"/>
    <col min="12" max="12" width="20.28125" style="11" customWidth="1"/>
    <col min="13" max="13" width="7.140625" style="1" hidden="1" customWidth="1"/>
    <col min="14" max="14" width="17.57421875" style="24" customWidth="1"/>
    <col min="15" max="15" width="17.00390625" style="24" customWidth="1"/>
    <col min="16" max="16" width="19.421875" style="1" customWidth="1"/>
    <col min="17" max="17" width="14.8515625" style="24" customWidth="1"/>
    <col min="18" max="16384" width="9.00390625" style="1" customWidth="1"/>
  </cols>
  <sheetData>
    <row r="1" spans="1:12" ht="15.75" customHeight="1">
      <c r="A1" s="110" t="s">
        <v>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2" ht="16.5" customHeight="1">
      <c r="A3" s="111" t="s">
        <v>497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</row>
    <row r="4" spans="1:17" s="2" customFormat="1" ht="20.25" customHeight="1" thickBot="1">
      <c r="A4" s="15"/>
      <c r="B4" s="16"/>
      <c r="C4" s="16"/>
      <c r="D4" s="16"/>
      <c r="E4" s="16"/>
      <c r="F4" s="16"/>
      <c r="G4" s="15"/>
      <c r="H4" s="15"/>
      <c r="I4" s="45"/>
      <c r="J4" s="45"/>
      <c r="K4" s="45"/>
      <c r="L4" s="45"/>
      <c r="M4" s="37"/>
      <c r="N4" s="25"/>
      <c r="O4" s="25"/>
      <c r="Q4" s="25"/>
    </row>
    <row r="5" spans="1:17" s="2" customFormat="1" ht="38.25" customHeight="1" thickBot="1">
      <c r="A5" s="33" t="s">
        <v>2</v>
      </c>
      <c r="B5" s="28" t="s">
        <v>3</v>
      </c>
      <c r="C5" s="28" t="s">
        <v>10</v>
      </c>
      <c r="D5" s="28" t="s">
        <v>486</v>
      </c>
      <c r="E5" s="64" t="s">
        <v>488</v>
      </c>
      <c r="F5" s="33" t="s">
        <v>489</v>
      </c>
      <c r="G5" s="33" t="s">
        <v>490</v>
      </c>
      <c r="H5" s="35" t="s">
        <v>491</v>
      </c>
      <c r="I5" s="36" t="s">
        <v>496</v>
      </c>
      <c r="J5" s="34" t="s">
        <v>492</v>
      </c>
      <c r="K5" s="34" t="s">
        <v>493</v>
      </c>
      <c r="L5" s="34" t="s">
        <v>494</v>
      </c>
      <c r="M5" s="37"/>
      <c r="N5" s="25"/>
      <c r="O5" s="25"/>
      <c r="Q5" s="25"/>
    </row>
    <row r="6" spans="1:16" ht="46.5" customHeight="1" thickBot="1">
      <c r="A6" s="38">
        <v>1</v>
      </c>
      <c r="B6" s="66" t="s">
        <v>160</v>
      </c>
      <c r="C6" s="67" t="s">
        <v>257</v>
      </c>
      <c r="D6" s="91" t="s">
        <v>674</v>
      </c>
      <c r="E6" s="65"/>
      <c r="F6" s="39"/>
      <c r="G6" s="40" t="s">
        <v>16</v>
      </c>
      <c r="H6" s="40">
        <v>1</v>
      </c>
      <c r="I6" s="41"/>
      <c r="J6" s="42">
        <f>H6*I6</f>
        <v>0</v>
      </c>
      <c r="K6" s="42">
        <f aca="true" t="shared" si="0" ref="K6:K38">J6*M6</f>
        <v>0</v>
      </c>
      <c r="L6" s="42">
        <f aca="true" t="shared" si="1" ref="L6:L38">SUM(J6,K6)</f>
        <v>0</v>
      </c>
      <c r="M6" s="43">
        <v>0.2</v>
      </c>
      <c r="P6" s="24"/>
    </row>
    <row r="7" spans="1:16" ht="34.5" customHeight="1" thickBot="1">
      <c r="A7" s="38">
        <v>2</v>
      </c>
      <c r="B7" s="66" t="s">
        <v>161</v>
      </c>
      <c r="C7" s="67" t="s">
        <v>258</v>
      </c>
      <c r="D7" s="91" t="s">
        <v>675</v>
      </c>
      <c r="E7" s="65"/>
      <c r="F7" s="39"/>
      <c r="G7" s="40" t="s">
        <v>16</v>
      </c>
      <c r="H7" s="40">
        <v>1</v>
      </c>
      <c r="I7" s="41"/>
      <c r="J7" s="42">
        <f aca="true" t="shared" si="2" ref="J7:J70">H7*I7</f>
        <v>0</v>
      </c>
      <c r="K7" s="42">
        <f t="shared" si="0"/>
        <v>0</v>
      </c>
      <c r="L7" s="42">
        <f t="shared" si="1"/>
        <v>0</v>
      </c>
      <c r="M7" s="43">
        <v>0.2</v>
      </c>
      <c r="P7" s="24"/>
    </row>
    <row r="8" spans="1:16" ht="34.5" customHeight="1" thickBot="1">
      <c r="A8" s="38">
        <v>3</v>
      </c>
      <c r="B8" s="66" t="s">
        <v>162</v>
      </c>
      <c r="C8" s="67" t="s">
        <v>259</v>
      </c>
      <c r="D8" s="91" t="s">
        <v>675</v>
      </c>
      <c r="E8" s="65"/>
      <c r="F8" s="39"/>
      <c r="G8" s="40" t="s">
        <v>16</v>
      </c>
      <c r="H8" s="40">
        <v>1</v>
      </c>
      <c r="I8" s="41"/>
      <c r="J8" s="42">
        <f t="shared" si="2"/>
        <v>0</v>
      </c>
      <c r="K8" s="42">
        <f t="shared" si="0"/>
        <v>0</v>
      </c>
      <c r="L8" s="42">
        <f t="shared" si="1"/>
        <v>0</v>
      </c>
      <c r="M8" s="43">
        <v>0.2</v>
      </c>
      <c r="P8" s="24"/>
    </row>
    <row r="9" spans="1:16" ht="48" customHeight="1" thickBot="1">
      <c r="A9" s="38">
        <v>4</v>
      </c>
      <c r="B9" s="68" t="s">
        <v>163</v>
      </c>
      <c r="C9" s="69" t="s">
        <v>260</v>
      </c>
      <c r="D9" s="89" t="s">
        <v>676</v>
      </c>
      <c r="E9" s="65"/>
      <c r="F9" s="39"/>
      <c r="G9" s="40" t="s">
        <v>304</v>
      </c>
      <c r="H9" s="40">
        <v>1</v>
      </c>
      <c r="I9" s="41"/>
      <c r="J9" s="42">
        <f t="shared" si="2"/>
        <v>0</v>
      </c>
      <c r="K9" s="42">
        <f t="shared" si="0"/>
        <v>0</v>
      </c>
      <c r="L9" s="42">
        <f t="shared" si="1"/>
        <v>0</v>
      </c>
      <c r="M9" s="43">
        <v>0.2</v>
      </c>
      <c r="P9" s="24"/>
    </row>
    <row r="10" spans="1:16" ht="48" customHeight="1" thickBot="1">
      <c r="A10" s="38">
        <v>5</v>
      </c>
      <c r="B10" s="70" t="s">
        <v>164</v>
      </c>
      <c r="C10" s="71" t="s">
        <v>261</v>
      </c>
      <c r="D10" s="90" t="s">
        <v>677</v>
      </c>
      <c r="E10" s="65"/>
      <c r="F10" s="39"/>
      <c r="G10" s="40" t="s">
        <v>31</v>
      </c>
      <c r="H10" s="40">
        <v>1</v>
      </c>
      <c r="I10" s="41"/>
      <c r="J10" s="42">
        <f t="shared" si="2"/>
        <v>0</v>
      </c>
      <c r="K10" s="42">
        <f t="shared" si="0"/>
        <v>0</v>
      </c>
      <c r="L10" s="42">
        <f t="shared" si="1"/>
        <v>0</v>
      </c>
      <c r="M10" s="43">
        <v>0.2</v>
      </c>
      <c r="P10" s="24"/>
    </row>
    <row r="11" spans="1:16" ht="48" customHeight="1" thickBot="1">
      <c r="A11" s="38">
        <v>6</v>
      </c>
      <c r="B11" s="63" t="s">
        <v>165</v>
      </c>
      <c r="C11" s="63">
        <v>1500218</v>
      </c>
      <c r="D11" s="63" t="s">
        <v>678</v>
      </c>
      <c r="E11" s="65"/>
      <c r="F11" s="39"/>
      <c r="G11" s="40" t="s">
        <v>305</v>
      </c>
      <c r="H11" s="40">
        <v>2</v>
      </c>
      <c r="I11" s="41"/>
      <c r="J11" s="42">
        <f t="shared" si="2"/>
        <v>0</v>
      </c>
      <c r="K11" s="42">
        <f t="shared" si="0"/>
        <v>0</v>
      </c>
      <c r="L11" s="42">
        <f t="shared" si="1"/>
        <v>0</v>
      </c>
      <c r="M11" s="43">
        <v>0.2</v>
      </c>
      <c r="P11" s="24"/>
    </row>
    <row r="12" spans="1:16" ht="48" customHeight="1" thickBot="1">
      <c r="A12" s="38">
        <v>7</v>
      </c>
      <c r="B12" s="63" t="s">
        <v>166</v>
      </c>
      <c r="C12" s="63" t="s">
        <v>262</v>
      </c>
      <c r="D12" s="63"/>
      <c r="E12" s="65"/>
      <c r="F12" s="39"/>
      <c r="G12" s="40" t="s">
        <v>306</v>
      </c>
      <c r="H12" s="40">
        <v>2</v>
      </c>
      <c r="I12" s="41"/>
      <c r="J12" s="42">
        <f t="shared" si="2"/>
        <v>0</v>
      </c>
      <c r="K12" s="42">
        <f t="shared" si="0"/>
        <v>0</v>
      </c>
      <c r="L12" s="42">
        <f t="shared" si="1"/>
        <v>0</v>
      </c>
      <c r="M12" s="43">
        <v>0.2</v>
      </c>
      <c r="P12" s="24"/>
    </row>
    <row r="13" spans="1:16" ht="48" customHeight="1" thickBot="1">
      <c r="A13" s="38">
        <v>8</v>
      </c>
      <c r="B13" s="63" t="s">
        <v>167</v>
      </c>
      <c r="C13" s="63" t="s">
        <v>263</v>
      </c>
      <c r="D13" s="63"/>
      <c r="E13" s="65"/>
      <c r="F13" s="39"/>
      <c r="G13" s="40" t="s">
        <v>306</v>
      </c>
      <c r="H13" s="40">
        <v>2</v>
      </c>
      <c r="I13" s="41"/>
      <c r="J13" s="42">
        <f t="shared" si="2"/>
        <v>0</v>
      </c>
      <c r="K13" s="42">
        <f t="shared" si="0"/>
        <v>0</v>
      </c>
      <c r="L13" s="42">
        <f t="shared" si="1"/>
        <v>0</v>
      </c>
      <c r="M13" s="43">
        <v>0.2</v>
      </c>
      <c r="P13" s="24"/>
    </row>
    <row r="14" spans="1:16" ht="48" customHeight="1" thickBot="1">
      <c r="A14" s="38">
        <v>9</v>
      </c>
      <c r="B14" s="63" t="s">
        <v>168</v>
      </c>
      <c r="C14" s="63" t="s">
        <v>264</v>
      </c>
      <c r="D14" s="63" t="s">
        <v>679</v>
      </c>
      <c r="E14" s="65"/>
      <c r="F14" s="39"/>
      <c r="G14" s="40" t="s">
        <v>20</v>
      </c>
      <c r="H14" s="40">
        <v>2</v>
      </c>
      <c r="I14" s="41"/>
      <c r="J14" s="42">
        <f t="shared" si="2"/>
        <v>0</v>
      </c>
      <c r="K14" s="42">
        <f t="shared" si="0"/>
        <v>0</v>
      </c>
      <c r="L14" s="42">
        <f t="shared" si="1"/>
        <v>0</v>
      </c>
      <c r="M14" s="43">
        <v>0.2</v>
      </c>
      <c r="P14" s="24"/>
    </row>
    <row r="15" spans="1:16" ht="48" customHeight="1" thickBot="1">
      <c r="A15" s="38">
        <v>10</v>
      </c>
      <c r="B15" s="63" t="s">
        <v>169</v>
      </c>
      <c r="C15" s="63" t="s">
        <v>265</v>
      </c>
      <c r="D15" s="63" t="s">
        <v>680</v>
      </c>
      <c r="E15" s="65"/>
      <c r="F15" s="39"/>
      <c r="G15" s="40" t="s">
        <v>307</v>
      </c>
      <c r="H15" s="40">
        <v>3</v>
      </c>
      <c r="I15" s="41"/>
      <c r="J15" s="42">
        <f t="shared" si="2"/>
        <v>0</v>
      </c>
      <c r="K15" s="42">
        <f t="shared" si="0"/>
        <v>0</v>
      </c>
      <c r="L15" s="42">
        <f t="shared" si="1"/>
        <v>0</v>
      </c>
      <c r="M15" s="43">
        <v>0.2</v>
      </c>
      <c r="P15" s="24"/>
    </row>
    <row r="16" spans="1:16" ht="48" customHeight="1" thickBot="1">
      <c r="A16" s="38">
        <v>11</v>
      </c>
      <c r="B16" s="63" t="s">
        <v>170</v>
      </c>
      <c r="C16" s="63" t="s">
        <v>266</v>
      </c>
      <c r="D16" s="63" t="s">
        <v>681</v>
      </c>
      <c r="E16" s="65"/>
      <c r="F16" s="39"/>
      <c r="G16" s="40" t="s">
        <v>308</v>
      </c>
      <c r="H16" s="40">
        <v>15</v>
      </c>
      <c r="I16" s="41"/>
      <c r="J16" s="42">
        <f t="shared" si="2"/>
        <v>0</v>
      </c>
      <c r="K16" s="42">
        <f t="shared" si="0"/>
        <v>0</v>
      </c>
      <c r="L16" s="42">
        <f t="shared" si="1"/>
        <v>0</v>
      </c>
      <c r="M16" s="43">
        <v>0.2</v>
      </c>
      <c r="P16" s="24"/>
    </row>
    <row r="17" spans="1:16" ht="48" customHeight="1" thickBot="1">
      <c r="A17" s="38">
        <v>12</v>
      </c>
      <c r="B17" s="63" t="s">
        <v>171</v>
      </c>
      <c r="C17" s="63" t="s">
        <v>267</v>
      </c>
      <c r="D17" s="63" t="s">
        <v>681</v>
      </c>
      <c r="E17" s="65"/>
      <c r="F17" s="39"/>
      <c r="G17" s="40" t="s">
        <v>309</v>
      </c>
      <c r="H17" s="40">
        <v>100</v>
      </c>
      <c r="I17" s="41"/>
      <c r="J17" s="42">
        <f t="shared" si="2"/>
        <v>0</v>
      </c>
      <c r="K17" s="42">
        <f t="shared" si="0"/>
        <v>0</v>
      </c>
      <c r="L17" s="42">
        <f t="shared" si="1"/>
        <v>0</v>
      </c>
      <c r="M17" s="43">
        <v>0.2</v>
      </c>
      <c r="P17" s="24"/>
    </row>
    <row r="18" spans="1:16" ht="48" customHeight="1" thickBot="1">
      <c r="A18" s="38">
        <v>13</v>
      </c>
      <c r="B18" s="63" t="s">
        <v>172</v>
      </c>
      <c r="C18" s="63" t="s">
        <v>268</v>
      </c>
      <c r="D18" s="63" t="s">
        <v>681</v>
      </c>
      <c r="E18" s="65"/>
      <c r="F18" s="39"/>
      <c r="G18" s="40" t="s">
        <v>309</v>
      </c>
      <c r="H18" s="44">
        <v>10</v>
      </c>
      <c r="I18" s="41"/>
      <c r="J18" s="42">
        <f t="shared" si="2"/>
        <v>0</v>
      </c>
      <c r="K18" s="42">
        <f t="shared" si="0"/>
        <v>0</v>
      </c>
      <c r="L18" s="42">
        <f t="shared" si="1"/>
        <v>0</v>
      </c>
      <c r="M18" s="43">
        <v>0.2</v>
      </c>
      <c r="P18" s="24"/>
    </row>
    <row r="19" spans="1:16" ht="48" customHeight="1" thickBot="1">
      <c r="A19" s="38">
        <v>14</v>
      </c>
      <c r="B19" s="63" t="s">
        <v>173</v>
      </c>
      <c r="C19" s="63" t="s">
        <v>269</v>
      </c>
      <c r="D19" s="63" t="s">
        <v>682</v>
      </c>
      <c r="E19" s="65"/>
      <c r="F19" s="39"/>
      <c r="G19" s="40" t="s">
        <v>309</v>
      </c>
      <c r="H19" s="40">
        <v>4.5</v>
      </c>
      <c r="I19" s="41"/>
      <c r="J19" s="42">
        <f t="shared" si="2"/>
        <v>0</v>
      </c>
      <c r="K19" s="42">
        <f t="shared" si="0"/>
        <v>0</v>
      </c>
      <c r="L19" s="42">
        <f t="shared" si="1"/>
        <v>0</v>
      </c>
      <c r="M19" s="43">
        <v>0.2</v>
      </c>
      <c r="P19" s="24"/>
    </row>
    <row r="20" spans="1:16" ht="48" customHeight="1" thickBot="1">
      <c r="A20" s="38">
        <v>15</v>
      </c>
      <c r="B20" s="63" t="s">
        <v>174</v>
      </c>
      <c r="C20" s="63" t="s">
        <v>270</v>
      </c>
      <c r="D20" s="63" t="s">
        <v>683</v>
      </c>
      <c r="E20" s="65"/>
      <c r="F20" s="39"/>
      <c r="G20" s="40" t="s">
        <v>17</v>
      </c>
      <c r="H20" s="40">
        <v>1</v>
      </c>
      <c r="I20" s="41"/>
      <c r="J20" s="42">
        <f t="shared" si="2"/>
        <v>0</v>
      </c>
      <c r="K20" s="42">
        <f t="shared" si="0"/>
        <v>0</v>
      </c>
      <c r="L20" s="42">
        <f t="shared" si="1"/>
        <v>0</v>
      </c>
      <c r="M20" s="43">
        <v>0.2</v>
      </c>
      <c r="P20" s="24"/>
    </row>
    <row r="21" spans="1:16" ht="48" customHeight="1" thickBot="1">
      <c r="A21" s="38">
        <v>16</v>
      </c>
      <c r="B21" s="63" t="s">
        <v>175</v>
      </c>
      <c r="C21" s="63" t="s">
        <v>271</v>
      </c>
      <c r="D21" s="63" t="s">
        <v>684</v>
      </c>
      <c r="E21" s="65"/>
      <c r="F21" s="39"/>
      <c r="G21" s="40" t="s">
        <v>310</v>
      </c>
      <c r="H21" s="44">
        <v>5</v>
      </c>
      <c r="I21" s="41"/>
      <c r="J21" s="42">
        <f t="shared" si="2"/>
        <v>0</v>
      </c>
      <c r="K21" s="42">
        <f t="shared" si="0"/>
        <v>0</v>
      </c>
      <c r="L21" s="42">
        <f t="shared" si="1"/>
        <v>0</v>
      </c>
      <c r="M21" s="43">
        <v>0.2</v>
      </c>
      <c r="P21" s="24"/>
    </row>
    <row r="22" spans="1:16" ht="48" customHeight="1" thickBot="1">
      <c r="A22" s="38">
        <v>17</v>
      </c>
      <c r="B22" s="63" t="s">
        <v>176</v>
      </c>
      <c r="C22" s="63" t="s">
        <v>272</v>
      </c>
      <c r="D22" s="63" t="s">
        <v>685</v>
      </c>
      <c r="E22" s="65"/>
      <c r="F22" s="39"/>
      <c r="G22" s="40" t="s">
        <v>309</v>
      </c>
      <c r="H22" s="40">
        <v>50</v>
      </c>
      <c r="I22" s="41"/>
      <c r="J22" s="42">
        <f t="shared" si="2"/>
        <v>0</v>
      </c>
      <c r="K22" s="42">
        <f t="shared" si="0"/>
        <v>0</v>
      </c>
      <c r="L22" s="42">
        <f t="shared" si="1"/>
        <v>0</v>
      </c>
      <c r="M22" s="43">
        <v>0.2</v>
      </c>
      <c r="P22" s="24"/>
    </row>
    <row r="23" spans="1:13" s="24" customFormat="1" ht="48" customHeight="1" thickBot="1">
      <c r="A23" s="38">
        <v>18</v>
      </c>
      <c r="B23" s="63" t="s">
        <v>177</v>
      </c>
      <c r="C23" s="63" t="s">
        <v>273</v>
      </c>
      <c r="D23" s="63" t="s">
        <v>686</v>
      </c>
      <c r="E23" s="65"/>
      <c r="F23" s="39"/>
      <c r="G23" s="40" t="s">
        <v>16</v>
      </c>
      <c r="H23" s="40">
        <v>1</v>
      </c>
      <c r="I23" s="41"/>
      <c r="J23" s="42">
        <f t="shared" si="2"/>
        <v>0</v>
      </c>
      <c r="K23" s="42">
        <f t="shared" si="0"/>
        <v>0</v>
      </c>
      <c r="L23" s="42">
        <f t="shared" si="1"/>
        <v>0</v>
      </c>
      <c r="M23" s="43">
        <v>0.2</v>
      </c>
    </row>
    <row r="24" spans="1:13" s="24" customFormat="1" ht="48" customHeight="1" thickBot="1">
      <c r="A24" s="38">
        <v>19</v>
      </c>
      <c r="B24" s="63" t="s">
        <v>178</v>
      </c>
      <c r="C24" s="63"/>
      <c r="D24" s="63"/>
      <c r="E24" s="65"/>
      <c r="F24" s="39"/>
      <c r="G24" s="40" t="s">
        <v>16</v>
      </c>
      <c r="H24" s="40">
        <v>1</v>
      </c>
      <c r="I24" s="41"/>
      <c r="J24" s="42">
        <f t="shared" si="2"/>
        <v>0</v>
      </c>
      <c r="K24" s="42">
        <f t="shared" si="0"/>
        <v>0</v>
      </c>
      <c r="L24" s="42">
        <f t="shared" si="1"/>
        <v>0</v>
      </c>
      <c r="M24" s="43">
        <v>0.2</v>
      </c>
    </row>
    <row r="25" spans="1:13" s="24" customFormat="1" ht="48" customHeight="1" thickBot="1">
      <c r="A25" s="38">
        <v>20</v>
      </c>
      <c r="B25" s="63" t="s">
        <v>179</v>
      </c>
      <c r="C25" s="63"/>
      <c r="D25" s="63"/>
      <c r="E25" s="65"/>
      <c r="F25" s="39"/>
      <c r="G25" s="40" t="s">
        <v>16</v>
      </c>
      <c r="H25" s="40">
        <v>1</v>
      </c>
      <c r="I25" s="41"/>
      <c r="J25" s="42">
        <f t="shared" si="2"/>
        <v>0</v>
      </c>
      <c r="K25" s="42">
        <f t="shared" si="0"/>
        <v>0</v>
      </c>
      <c r="L25" s="42">
        <f t="shared" si="1"/>
        <v>0</v>
      </c>
      <c r="M25" s="43">
        <v>0.2</v>
      </c>
    </row>
    <row r="26" spans="1:13" s="24" customFormat="1" ht="48" customHeight="1" thickBot="1">
      <c r="A26" s="38">
        <v>21</v>
      </c>
      <c r="B26" s="63" t="s">
        <v>180</v>
      </c>
      <c r="C26" s="63"/>
      <c r="D26" s="63"/>
      <c r="E26" s="65"/>
      <c r="F26" s="39"/>
      <c r="G26" s="40" t="s">
        <v>16</v>
      </c>
      <c r="H26" s="40">
        <v>1</v>
      </c>
      <c r="I26" s="41"/>
      <c r="J26" s="42">
        <f t="shared" si="2"/>
        <v>0</v>
      </c>
      <c r="K26" s="42">
        <f t="shared" si="0"/>
        <v>0</v>
      </c>
      <c r="L26" s="42">
        <f t="shared" si="1"/>
        <v>0</v>
      </c>
      <c r="M26" s="43">
        <v>0.2</v>
      </c>
    </row>
    <row r="27" spans="1:13" s="24" customFormat="1" ht="48" customHeight="1" thickBot="1">
      <c r="A27" s="38">
        <v>22</v>
      </c>
      <c r="B27" s="63" t="s">
        <v>181</v>
      </c>
      <c r="C27" s="63"/>
      <c r="D27" s="63"/>
      <c r="E27" s="65"/>
      <c r="F27" s="39"/>
      <c r="G27" s="40" t="s">
        <v>16</v>
      </c>
      <c r="H27" s="40">
        <v>2</v>
      </c>
      <c r="I27" s="41"/>
      <c r="J27" s="42">
        <f t="shared" si="2"/>
        <v>0</v>
      </c>
      <c r="K27" s="42">
        <f t="shared" si="0"/>
        <v>0</v>
      </c>
      <c r="L27" s="42">
        <f t="shared" si="1"/>
        <v>0</v>
      </c>
      <c r="M27" s="43">
        <v>0.2</v>
      </c>
    </row>
    <row r="28" spans="1:13" s="24" customFormat="1" ht="48" customHeight="1" thickBot="1">
      <c r="A28" s="38">
        <v>23</v>
      </c>
      <c r="B28" s="63" t="s">
        <v>182</v>
      </c>
      <c r="C28" s="63"/>
      <c r="D28" s="63"/>
      <c r="E28" s="65"/>
      <c r="F28" s="39"/>
      <c r="G28" s="40" t="s">
        <v>16</v>
      </c>
      <c r="H28" s="40">
        <v>2</v>
      </c>
      <c r="I28" s="41"/>
      <c r="J28" s="42">
        <f t="shared" si="2"/>
        <v>0</v>
      </c>
      <c r="K28" s="42">
        <f t="shared" si="0"/>
        <v>0</v>
      </c>
      <c r="L28" s="42">
        <f t="shared" si="1"/>
        <v>0</v>
      </c>
      <c r="M28" s="43">
        <v>0.2</v>
      </c>
    </row>
    <row r="29" spans="1:13" s="24" customFormat="1" ht="48" customHeight="1" thickBot="1">
      <c r="A29" s="38">
        <v>24</v>
      </c>
      <c r="B29" s="63" t="s">
        <v>183</v>
      </c>
      <c r="C29" s="63"/>
      <c r="D29" s="63"/>
      <c r="E29" s="65"/>
      <c r="F29" s="39"/>
      <c r="G29" s="40" t="s">
        <v>16</v>
      </c>
      <c r="H29" s="40">
        <v>2</v>
      </c>
      <c r="I29" s="41"/>
      <c r="J29" s="42">
        <f t="shared" si="2"/>
        <v>0</v>
      </c>
      <c r="K29" s="42">
        <f t="shared" si="0"/>
        <v>0</v>
      </c>
      <c r="L29" s="42">
        <f t="shared" si="1"/>
        <v>0</v>
      </c>
      <c r="M29" s="43">
        <v>0.2</v>
      </c>
    </row>
    <row r="30" spans="1:13" s="24" customFormat="1" ht="48" customHeight="1" thickBot="1">
      <c r="A30" s="38">
        <v>25</v>
      </c>
      <c r="B30" s="63" t="s">
        <v>13</v>
      </c>
      <c r="C30" s="63"/>
      <c r="D30" s="63"/>
      <c r="E30" s="65"/>
      <c r="F30" s="39"/>
      <c r="G30" s="40" t="s">
        <v>20</v>
      </c>
      <c r="H30" s="40">
        <v>10</v>
      </c>
      <c r="I30" s="41"/>
      <c r="J30" s="42">
        <f t="shared" si="2"/>
        <v>0</v>
      </c>
      <c r="K30" s="42">
        <f t="shared" si="0"/>
        <v>0</v>
      </c>
      <c r="L30" s="42">
        <f t="shared" si="1"/>
        <v>0</v>
      </c>
      <c r="M30" s="43">
        <v>0.2</v>
      </c>
    </row>
    <row r="31" spans="1:13" s="24" customFormat="1" ht="48" customHeight="1" thickBot="1">
      <c r="A31" s="38">
        <v>26</v>
      </c>
      <c r="B31" s="63" t="s">
        <v>184</v>
      </c>
      <c r="C31" s="63"/>
      <c r="D31" s="63" t="s">
        <v>1080</v>
      </c>
      <c r="E31" s="65"/>
      <c r="F31" s="39"/>
      <c r="G31" s="40" t="s">
        <v>31</v>
      </c>
      <c r="H31" s="40">
        <v>500</v>
      </c>
      <c r="I31" s="41"/>
      <c r="J31" s="42">
        <f t="shared" si="2"/>
        <v>0</v>
      </c>
      <c r="K31" s="42">
        <f t="shared" si="0"/>
        <v>0</v>
      </c>
      <c r="L31" s="42">
        <f t="shared" si="1"/>
        <v>0</v>
      </c>
      <c r="M31" s="43">
        <v>0.2</v>
      </c>
    </row>
    <row r="32" spans="1:13" s="24" customFormat="1" ht="48" customHeight="1" thickBot="1">
      <c r="A32" s="38">
        <v>27</v>
      </c>
      <c r="B32" s="63" t="s">
        <v>185</v>
      </c>
      <c r="C32" s="63"/>
      <c r="D32" s="63" t="s">
        <v>1080</v>
      </c>
      <c r="E32" s="65"/>
      <c r="F32" s="39"/>
      <c r="G32" s="40" t="s">
        <v>31</v>
      </c>
      <c r="H32" s="40">
        <v>500</v>
      </c>
      <c r="I32" s="41"/>
      <c r="J32" s="42">
        <f t="shared" si="2"/>
        <v>0</v>
      </c>
      <c r="K32" s="42">
        <f t="shared" si="0"/>
        <v>0</v>
      </c>
      <c r="L32" s="42">
        <f t="shared" si="1"/>
        <v>0</v>
      </c>
      <c r="M32" s="43">
        <v>0.2</v>
      </c>
    </row>
    <row r="33" spans="1:13" s="24" customFormat="1" ht="48" customHeight="1" thickBot="1">
      <c r="A33" s="38">
        <v>28</v>
      </c>
      <c r="B33" s="63" t="s">
        <v>186</v>
      </c>
      <c r="C33" s="63"/>
      <c r="D33" s="63" t="s">
        <v>1081</v>
      </c>
      <c r="E33" s="65"/>
      <c r="F33" s="39"/>
      <c r="G33" s="40" t="s">
        <v>31</v>
      </c>
      <c r="H33" s="40">
        <v>500</v>
      </c>
      <c r="I33" s="41"/>
      <c r="J33" s="42">
        <f t="shared" si="2"/>
        <v>0</v>
      </c>
      <c r="K33" s="42">
        <f t="shared" si="0"/>
        <v>0</v>
      </c>
      <c r="L33" s="42">
        <f t="shared" si="1"/>
        <v>0</v>
      </c>
      <c r="M33" s="43">
        <v>0.2</v>
      </c>
    </row>
    <row r="34" spans="1:13" s="24" customFormat="1" ht="48" customHeight="1" thickBot="1">
      <c r="A34" s="38">
        <v>29</v>
      </c>
      <c r="B34" s="63" t="s">
        <v>187</v>
      </c>
      <c r="C34" s="63"/>
      <c r="D34" s="63" t="s">
        <v>1080</v>
      </c>
      <c r="E34" s="65"/>
      <c r="F34" s="39"/>
      <c r="G34" s="40" t="s">
        <v>31</v>
      </c>
      <c r="H34" s="40">
        <v>500</v>
      </c>
      <c r="I34" s="41"/>
      <c r="J34" s="42">
        <f t="shared" si="2"/>
        <v>0</v>
      </c>
      <c r="K34" s="42">
        <f t="shared" si="0"/>
        <v>0</v>
      </c>
      <c r="L34" s="42">
        <f t="shared" si="1"/>
        <v>0</v>
      </c>
      <c r="M34" s="43">
        <v>0.2</v>
      </c>
    </row>
    <row r="35" spans="1:13" s="24" customFormat="1" ht="48" customHeight="1" thickBot="1">
      <c r="A35" s="38">
        <v>30</v>
      </c>
      <c r="B35" s="63" t="s">
        <v>188</v>
      </c>
      <c r="C35" s="63"/>
      <c r="D35" s="63" t="s">
        <v>1080</v>
      </c>
      <c r="E35" s="65"/>
      <c r="F35" s="39"/>
      <c r="G35" s="40" t="s">
        <v>31</v>
      </c>
      <c r="H35" s="40">
        <v>250</v>
      </c>
      <c r="I35" s="41"/>
      <c r="J35" s="42">
        <f t="shared" si="2"/>
        <v>0</v>
      </c>
      <c r="K35" s="42">
        <f t="shared" si="0"/>
        <v>0</v>
      </c>
      <c r="L35" s="42">
        <f t="shared" si="1"/>
        <v>0</v>
      </c>
      <c r="M35" s="43">
        <v>0.2</v>
      </c>
    </row>
    <row r="36" spans="1:13" s="24" customFormat="1" ht="48" customHeight="1" thickBot="1">
      <c r="A36" s="38">
        <v>31</v>
      </c>
      <c r="B36" s="63" t="s">
        <v>189</v>
      </c>
      <c r="C36" s="63"/>
      <c r="D36" s="63" t="s">
        <v>1080</v>
      </c>
      <c r="E36" s="65"/>
      <c r="F36" s="39"/>
      <c r="G36" s="40" t="s">
        <v>31</v>
      </c>
      <c r="H36" s="40">
        <v>500</v>
      </c>
      <c r="I36" s="41"/>
      <c r="J36" s="42">
        <f t="shared" si="2"/>
        <v>0</v>
      </c>
      <c r="K36" s="42">
        <f t="shared" si="0"/>
        <v>0</v>
      </c>
      <c r="L36" s="42">
        <f t="shared" si="1"/>
        <v>0</v>
      </c>
      <c r="M36" s="43">
        <v>0.2</v>
      </c>
    </row>
    <row r="37" spans="1:13" s="24" customFormat="1" ht="48" customHeight="1" thickBot="1">
      <c r="A37" s="38">
        <v>32</v>
      </c>
      <c r="B37" s="63" t="s">
        <v>190</v>
      </c>
      <c r="C37" s="63"/>
      <c r="D37" s="63" t="s">
        <v>1080</v>
      </c>
      <c r="E37" s="65"/>
      <c r="F37" s="39"/>
      <c r="G37" s="40" t="s">
        <v>31</v>
      </c>
      <c r="H37" s="40">
        <v>200</v>
      </c>
      <c r="I37" s="41"/>
      <c r="J37" s="42">
        <f t="shared" si="2"/>
        <v>0</v>
      </c>
      <c r="K37" s="42">
        <f t="shared" si="0"/>
        <v>0</v>
      </c>
      <c r="L37" s="42">
        <f t="shared" si="1"/>
        <v>0</v>
      </c>
      <c r="M37" s="43">
        <v>0.2</v>
      </c>
    </row>
    <row r="38" spans="1:13" s="24" customFormat="1" ht="48" customHeight="1" thickBot="1">
      <c r="A38" s="38">
        <v>33</v>
      </c>
      <c r="B38" s="63" t="s">
        <v>191</v>
      </c>
      <c r="C38" s="63"/>
      <c r="D38" s="63" t="s">
        <v>1081</v>
      </c>
      <c r="E38" s="65"/>
      <c r="F38" s="39"/>
      <c r="G38" s="40" t="s">
        <v>311</v>
      </c>
      <c r="H38" s="40">
        <v>1</v>
      </c>
      <c r="I38" s="41"/>
      <c r="J38" s="42">
        <f t="shared" si="2"/>
        <v>0</v>
      </c>
      <c r="K38" s="42">
        <f t="shared" si="0"/>
        <v>0</v>
      </c>
      <c r="L38" s="42">
        <f t="shared" si="1"/>
        <v>0</v>
      </c>
      <c r="M38" s="43">
        <v>0.2</v>
      </c>
    </row>
    <row r="39" spans="1:16" ht="48.75" customHeight="1" thickBot="1">
      <c r="A39" s="38">
        <v>34</v>
      </c>
      <c r="B39" s="63" t="s">
        <v>192</v>
      </c>
      <c r="C39" s="63"/>
      <c r="D39" s="63" t="s">
        <v>1080</v>
      </c>
      <c r="E39" s="65"/>
      <c r="F39" s="39"/>
      <c r="G39" s="40" t="s">
        <v>311</v>
      </c>
      <c r="H39" s="40">
        <v>1</v>
      </c>
      <c r="I39" s="41"/>
      <c r="J39" s="42">
        <f t="shared" si="2"/>
        <v>0</v>
      </c>
      <c r="K39" s="42">
        <f aca="true" t="shared" si="3" ref="K39:K70">J39*M39</f>
        <v>0</v>
      </c>
      <c r="L39" s="42">
        <f aca="true" t="shared" si="4" ref="L39:L70">SUM(J39,K39)</f>
        <v>0</v>
      </c>
      <c r="M39" s="43">
        <v>0.2</v>
      </c>
      <c r="P39" s="24"/>
    </row>
    <row r="40" spans="1:16" ht="34.5" customHeight="1" thickBot="1">
      <c r="A40" s="38">
        <v>35</v>
      </c>
      <c r="B40" s="63" t="s">
        <v>193</v>
      </c>
      <c r="C40" s="63"/>
      <c r="D40" s="63" t="s">
        <v>1080</v>
      </c>
      <c r="E40" s="65"/>
      <c r="F40" s="39"/>
      <c r="G40" s="40" t="s">
        <v>311</v>
      </c>
      <c r="H40" s="40">
        <v>1</v>
      </c>
      <c r="I40" s="41"/>
      <c r="J40" s="42">
        <f t="shared" si="2"/>
        <v>0</v>
      </c>
      <c r="K40" s="42">
        <f t="shared" si="3"/>
        <v>0</v>
      </c>
      <c r="L40" s="42">
        <f t="shared" si="4"/>
        <v>0</v>
      </c>
      <c r="M40" s="43">
        <v>0.2</v>
      </c>
      <c r="P40" s="24"/>
    </row>
    <row r="41" spans="1:16" ht="48" customHeight="1" thickBot="1">
      <c r="A41" s="38">
        <v>36</v>
      </c>
      <c r="B41" s="72" t="s">
        <v>194</v>
      </c>
      <c r="C41" s="63"/>
      <c r="D41" s="63"/>
      <c r="E41" s="65"/>
      <c r="F41" s="39"/>
      <c r="G41" s="40" t="s">
        <v>20</v>
      </c>
      <c r="H41" s="40">
        <v>1</v>
      </c>
      <c r="I41" s="41"/>
      <c r="J41" s="42">
        <f t="shared" si="2"/>
        <v>0</v>
      </c>
      <c r="K41" s="42">
        <f t="shared" si="3"/>
        <v>0</v>
      </c>
      <c r="L41" s="42">
        <f t="shared" si="4"/>
        <v>0</v>
      </c>
      <c r="M41" s="43">
        <v>0.2</v>
      </c>
      <c r="P41" s="24"/>
    </row>
    <row r="42" spans="1:16" ht="48" customHeight="1" thickBot="1">
      <c r="A42" s="38">
        <v>37</v>
      </c>
      <c r="B42" s="63" t="s">
        <v>195</v>
      </c>
      <c r="C42" s="63"/>
      <c r="D42" s="63" t="s">
        <v>1082</v>
      </c>
      <c r="E42" s="65"/>
      <c r="F42" s="39"/>
      <c r="G42" s="40" t="s">
        <v>31</v>
      </c>
      <c r="H42" s="40">
        <v>500</v>
      </c>
      <c r="I42" s="41"/>
      <c r="J42" s="42">
        <f t="shared" si="2"/>
        <v>0</v>
      </c>
      <c r="K42" s="42">
        <f t="shared" si="3"/>
        <v>0</v>
      </c>
      <c r="L42" s="42">
        <f t="shared" si="4"/>
        <v>0</v>
      </c>
      <c r="M42" s="43">
        <v>0.2</v>
      </c>
      <c r="P42" s="24"/>
    </row>
    <row r="43" spans="1:16" ht="48" customHeight="1" thickBot="1">
      <c r="A43" s="38">
        <v>38</v>
      </c>
      <c r="B43" s="63" t="s">
        <v>196</v>
      </c>
      <c r="C43" s="63"/>
      <c r="D43" s="63"/>
      <c r="E43" s="65"/>
      <c r="F43" s="39"/>
      <c r="G43" s="40" t="s">
        <v>31</v>
      </c>
      <c r="H43" s="40">
        <v>30</v>
      </c>
      <c r="I43" s="41"/>
      <c r="J43" s="42">
        <f t="shared" si="2"/>
        <v>0</v>
      </c>
      <c r="K43" s="42">
        <f t="shared" si="3"/>
        <v>0</v>
      </c>
      <c r="L43" s="42">
        <f t="shared" si="4"/>
        <v>0</v>
      </c>
      <c r="M43" s="43">
        <v>0.2</v>
      </c>
      <c r="P43" s="24"/>
    </row>
    <row r="44" spans="1:16" ht="48" customHeight="1" thickBot="1">
      <c r="A44" s="38">
        <v>39</v>
      </c>
      <c r="B44" s="63" t="s">
        <v>197</v>
      </c>
      <c r="C44" s="63"/>
      <c r="D44" s="63"/>
      <c r="E44" s="65"/>
      <c r="F44" s="39"/>
      <c r="G44" s="40" t="s">
        <v>31</v>
      </c>
      <c r="H44" s="40">
        <v>30</v>
      </c>
      <c r="I44" s="41"/>
      <c r="J44" s="42">
        <f t="shared" si="2"/>
        <v>0</v>
      </c>
      <c r="K44" s="42">
        <f t="shared" si="3"/>
        <v>0</v>
      </c>
      <c r="L44" s="42">
        <f t="shared" si="4"/>
        <v>0</v>
      </c>
      <c r="M44" s="43">
        <v>0.2</v>
      </c>
      <c r="P44" s="24"/>
    </row>
    <row r="45" spans="1:16" ht="48" customHeight="1" thickBot="1">
      <c r="A45" s="38">
        <v>40</v>
      </c>
      <c r="B45" s="73" t="s">
        <v>198</v>
      </c>
      <c r="C45" s="73"/>
      <c r="D45" s="73" t="s">
        <v>687</v>
      </c>
      <c r="E45" s="65"/>
      <c r="F45" s="39"/>
      <c r="G45" s="40" t="s">
        <v>312</v>
      </c>
      <c r="H45" s="40">
        <v>20</v>
      </c>
      <c r="I45" s="41"/>
      <c r="J45" s="42">
        <f t="shared" si="2"/>
        <v>0</v>
      </c>
      <c r="K45" s="42">
        <f t="shared" si="3"/>
        <v>0</v>
      </c>
      <c r="L45" s="42">
        <f t="shared" si="4"/>
        <v>0</v>
      </c>
      <c r="M45" s="43">
        <v>0.2</v>
      </c>
      <c r="P45" s="24"/>
    </row>
    <row r="46" spans="1:16" ht="48" customHeight="1" thickBot="1">
      <c r="A46" s="38">
        <v>41</v>
      </c>
      <c r="B46" s="74" t="s">
        <v>199</v>
      </c>
      <c r="C46" s="73"/>
      <c r="D46" s="73" t="s">
        <v>687</v>
      </c>
      <c r="E46" s="65"/>
      <c r="F46" s="39"/>
      <c r="G46" s="40" t="s">
        <v>313</v>
      </c>
      <c r="H46" s="40">
        <v>10</v>
      </c>
      <c r="I46" s="41"/>
      <c r="J46" s="42">
        <f t="shared" si="2"/>
        <v>0</v>
      </c>
      <c r="K46" s="42">
        <f t="shared" si="3"/>
        <v>0</v>
      </c>
      <c r="L46" s="42">
        <f t="shared" si="4"/>
        <v>0</v>
      </c>
      <c r="M46" s="43">
        <v>0.2</v>
      </c>
      <c r="P46" s="24"/>
    </row>
    <row r="47" spans="1:16" ht="48" customHeight="1" thickBot="1">
      <c r="A47" s="38">
        <v>42</v>
      </c>
      <c r="B47" s="73" t="s">
        <v>200</v>
      </c>
      <c r="C47" s="73"/>
      <c r="D47" s="73" t="s">
        <v>687</v>
      </c>
      <c r="E47" s="65"/>
      <c r="F47" s="39"/>
      <c r="G47" s="40" t="s">
        <v>314</v>
      </c>
      <c r="H47" s="40">
        <v>10</v>
      </c>
      <c r="I47" s="41"/>
      <c r="J47" s="42">
        <f t="shared" si="2"/>
        <v>0</v>
      </c>
      <c r="K47" s="42">
        <f t="shared" si="3"/>
        <v>0</v>
      </c>
      <c r="L47" s="42">
        <f t="shared" si="4"/>
        <v>0</v>
      </c>
      <c r="M47" s="43">
        <v>0.2</v>
      </c>
      <c r="P47" s="24"/>
    </row>
    <row r="48" spans="1:16" ht="48" customHeight="1" thickBot="1">
      <c r="A48" s="38">
        <v>43</v>
      </c>
      <c r="B48" s="73" t="s">
        <v>201</v>
      </c>
      <c r="C48" s="73"/>
      <c r="D48" s="73" t="s">
        <v>687</v>
      </c>
      <c r="E48" s="65"/>
      <c r="F48" s="39"/>
      <c r="G48" s="40" t="s">
        <v>312</v>
      </c>
      <c r="H48" s="40">
        <v>5</v>
      </c>
      <c r="I48" s="41"/>
      <c r="J48" s="42">
        <f t="shared" si="2"/>
        <v>0</v>
      </c>
      <c r="K48" s="42">
        <f t="shared" si="3"/>
        <v>0</v>
      </c>
      <c r="L48" s="42">
        <f t="shared" si="4"/>
        <v>0</v>
      </c>
      <c r="M48" s="43">
        <v>0.2</v>
      </c>
      <c r="P48" s="24"/>
    </row>
    <row r="49" spans="1:16" ht="48" customHeight="1" thickBot="1">
      <c r="A49" s="38">
        <v>44</v>
      </c>
      <c r="B49" s="73" t="s">
        <v>202</v>
      </c>
      <c r="C49" s="73"/>
      <c r="D49" s="73" t="s">
        <v>687</v>
      </c>
      <c r="E49" s="65"/>
      <c r="F49" s="39"/>
      <c r="G49" s="40" t="s">
        <v>5</v>
      </c>
      <c r="H49" s="40">
        <v>2</v>
      </c>
      <c r="I49" s="41"/>
      <c r="J49" s="42">
        <f t="shared" si="2"/>
        <v>0</v>
      </c>
      <c r="K49" s="42">
        <f t="shared" si="3"/>
        <v>0</v>
      </c>
      <c r="L49" s="42">
        <f t="shared" si="4"/>
        <v>0</v>
      </c>
      <c r="M49" s="43">
        <v>0.2</v>
      </c>
      <c r="P49" s="24"/>
    </row>
    <row r="50" spans="1:16" ht="48" customHeight="1" thickBot="1">
      <c r="A50" s="38">
        <v>45</v>
      </c>
      <c r="B50" s="73" t="s">
        <v>203</v>
      </c>
      <c r="C50" s="73"/>
      <c r="D50" s="73" t="s">
        <v>687</v>
      </c>
      <c r="E50" s="65"/>
      <c r="F50" s="39"/>
      <c r="G50" s="40" t="s">
        <v>5</v>
      </c>
      <c r="H50" s="44">
        <v>2</v>
      </c>
      <c r="I50" s="41"/>
      <c r="J50" s="42">
        <f t="shared" si="2"/>
        <v>0</v>
      </c>
      <c r="K50" s="42">
        <f t="shared" si="3"/>
        <v>0</v>
      </c>
      <c r="L50" s="42">
        <f t="shared" si="4"/>
        <v>0</v>
      </c>
      <c r="M50" s="43">
        <v>0.2</v>
      </c>
      <c r="P50" s="24"/>
    </row>
    <row r="51" spans="1:16" ht="48" customHeight="1" thickBot="1">
      <c r="A51" s="38">
        <v>46</v>
      </c>
      <c r="B51" s="73" t="s">
        <v>201</v>
      </c>
      <c r="C51" s="73"/>
      <c r="D51" s="73" t="s">
        <v>687</v>
      </c>
      <c r="E51" s="65"/>
      <c r="F51" s="39"/>
      <c r="G51" s="40" t="s">
        <v>312</v>
      </c>
      <c r="H51" s="40">
        <v>5</v>
      </c>
      <c r="I51" s="41"/>
      <c r="J51" s="42">
        <f t="shared" si="2"/>
        <v>0</v>
      </c>
      <c r="K51" s="42">
        <f t="shared" si="3"/>
        <v>0</v>
      </c>
      <c r="L51" s="42">
        <f t="shared" si="4"/>
        <v>0</v>
      </c>
      <c r="M51" s="43">
        <v>0.2</v>
      </c>
      <c r="P51" s="24"/>
    </row>
    <row r="52" spans="1:16" ht="48" customHeight="1" thickBot="1">
      <c r="A52" s="38">
        <v>47</v>
      </c>
      <c r="B52" s="73" t="s">
        <v>204</v>
      </c>
      <c r="C52" s="73"/>
      <c r="D52" s="73" t="s">
        <v>687</v>
      </c>
      <c r="E52" s="65"/>
      <c r="F52" s="39"/>
      <c r="G52" s="40" t="s">
        <v>312</v>
      </c>
      <c r="H52" s="40">
        <v>10</v>
      </c>
      <c r="I52" s="41"/>
      <c r="J52" s="42">
        <f t="shared" si="2"/>
        <v>0</v>
      </c>
      <c r="K52" s="42">
        <f t="shared" si="3"/>
        <v>0</v>
      </c>
      <c r="L52" s="42">
        <f t="shared" si="4"/>
        <v>0</v>
      </c>
      <c r="M52" s="43">
        <v>0.2</v>
      </c>
      <c r="P52" s="24"/>
    </row>
    <row r="53" spans="1:16" ht="48" customHeight="1" thickBot="1">
      <c r="A53" s="38">
        <v>48</v>
      </c>
      <c r="B53" s="73" t="s">
        <v>205</v>
      </c>
      <c r="C53" s="73"/>
      <c r="D53" s="73" t="s">
        <v>687</v>
      </c>
      <c r="E53" s="65"/>
      <c r="F53" s="39"/>
      <c r="G53" s="40" t="s">
        <v>315</v>
      </c>
      <c r="H53" s="44">
        <v>3</v>
      </c>
      <c r="I53" s="41"/>
      <c r="J53" s="42">
        <f t="shared" si="2"/>
        <v>0</v>
      </c>
      <c r="K53" s="42">
        <f t="shared" si="3"/>
        <v>0</v>
      </c>
      <c r="L53" s="42">
        <f t="shared" si="4"/>
        <v>0</v>
      </c>
      <c r="M53" s="43">
        <v>0.2</v>
      </c>
      <c r="P53" s="24"/>
    </row>
    <row r="54" spans="1:16" ht="48" customHeight="1" thickBot="1">
      <c r="A54" s="38">
        <v>49</v>
      </c>
      <c r="B54" s="73" t="s">
        <v>206</v>
      </c>
      <c r="C54" s="73"/>
      <c r="D54" s="73" t="s">
        <v>688</v>
      </c>
      <c r="E54" s="65"/>
      <c r="F54" s="39"/>
      <c r="G54" s="40" t="s">
        <v>6</v>
      </c>
      <c r="H54" s="40">
        <v>2</v>
      </c>
      <c r="I54" s="41"/>
      <c r="J54" s="42">
        <f t="shared" si="2"/>
        <v>0</v>
      </c>
      <c r="K54" s="42">
        <f t="shared" si="3"/>
        <v>0</v>
      </c>
      <c r="L54" s="42">
        <f t="shared" si="4"/>
        <v>0</v>
      </c>
      <c r="M54" s="43">
        <v>0.2</v>
      </c>
      <c r="P54" s="24"/>
    </row>
    <row r="55" spans="1:13" s="24" customFormat="1" ht="48" customHeight="1" thickBot="1">
      <c r="A55" s="38">
        <v>50</v>
      </c>
      <c r="B55" s="73" t="s">
        <v>207</v>
      </c>
      <c r="C55" s="73" t="s">
        <v>274</v>
      </c>
      <c r="D55" s="73" t="s">
        <v>689</v>
      </c>
      <c r="E55" s="65"/>
      <c r="F55" s="39"/>
      <c r="G55" s="40" t="s">
        <v>316</v>
      </c>
      <c r="H55" s="40">
        <v>3</v>
      </c>
      <c r="I55" s="41"/>
      <c r="J55" s="42">
        <f t="shared" si="2"/>
        <v>0</v>
      </c>
      <c r="K55" s="42">
        <f t="shared" si="3"/>
        <v>0</v>
      </c>
      <c r="L55" s="42">
        <f t="shared" si="4"/>
        <v>0</v>
      </c>
      <c r="M55" s="43">
        <v>0.2</v>
      </c>
    </row>
    <row r="56" spans="1:13" s="24" customFormat="1" ht="48" customHeight="1" thickBot="1">
      <c r="A56" s="38">
        <v>51</v>
      </c>
      <c r="B56" s="73" t="s">
        <v>208</v>
      </c>
      <c r="C56" s="73" t="s">
        <v>275</v>
      </c>
      <c r="D56" s="73" t="s">
        <v>689</v>
      </c>
      <c r="E56" s="65"/>
      <c r="F56" s="39"/>
      <c r="G56" s="40" t="s">
        <v>316</v>
      </c>
      <c r="H56" s="40">
        <v>3</v>
      </c>
      <c r="I56" s="41"/>
      <c r="J56" s="42">
        <f t="shared" si="2"/>
        <v>0</v>
      </c>
      <c r="K56" s="42">
        <f t="shared" si="3"/>
        <v>0</v>
      </c>
      <c r="L56" s="42">
        <f t="shared" si="4"/>
        <v>0</v>
      </c>
      <c r="M56" s="43">
        <v>0.2</v>
      </c>
    </row>
    <row r="57" spans="1:13" s="24" customFormat="1" ht="48" customHeight="1" thickBot="1">
      <c r="A57" s="38">
        <v>52</v>
      </c>
      <c r="B57" s="73" t="s">
        <v>209</v>
      </c>
      <c r="C57" s="73" t="s">
        <v>276</v>
      </c>
      <c r="D57" s="73" t="s">
        <v>690</v>
      </c>
      <c r="E57" s="65"/>
      <c r="F57" s="39"/>
      <c r="G57" s="40" t="s">
        <v>317</v>
      </c>
      <c r="H57" s="40">
        <v>1</v>
      </c>
      <c r="I57" s="41"/>
      <c r="J57" s="42">
        <f t="shared" si="2"/>
        <v>0</v>
      </c>
      <c r="K57" s="42">
        <f t="shared" si="3"/>
        <v>0</v>
      </c>
      <c r="L57" s="42">
        <f t="shared" si="4"/>
        <v>0</v>
      </c>
      <c r="M57" s="43">
        <v>0.2</v>
      </c>
    </row>
    <row r="58" spans="1:13" s="24" customFormat="1" ht="48" customHeight="1" thickBot="1">
      <c r="A58" s="38">
        <v>53</v>
      </c>
      <c r="B58" s="75" t="s">
        <v>210</v>
      </c>
      <c r="C58" s="76" t="s">
        <v>277</v>
      </c>
      <c r="D58" s="76" t="s">
        <v>691</v>
      </c>
      <c r="E58" s="65"/>
      <c r="F58" s="39"/>
      <c r="G58" s="40" t="s">
        <v>318</v>
      </c>
      <c r="H58" s="40">
        <v>1</v>
      </c>
      <c r="I58" s="41"/>
      <c r="J58" s="42">
        <f t="shared" si="2"/>
        <v>0</v>
      </c>
      <c r="K58" s="42">
        <f t="shared" si="3"/>
        <v>0</v>
      </c>
      <c r="L58" s="42">
        <f t="shared" si="4"/>
        <v>0</v>
      </c>
      <c r="M58" s="43">
        <v>0.2</v>
      </c>
    </row>
    <row r="59" spans="1:13" s="24" customFormat="1" ht="62.25" customHeight="1" thickBot="1">
      <c r="A59" s="38">
        <v>54</v>
      </c>
      <c r="B59" s="75" t="s">
        <v>211</v>
      </c>
      <c r="C59" s="76" t="s">
        <v>278</v>
      </c>
      <c r="D59" s="76" t="s">
        <v>691</v>
      </c>
      <c r="E59" s="65"/>
      <c r="F59" s="39"/>
      <c r="G59" s="40" t="s">
        <v>319</v>
      </c>
      <c r="H59" s="40">
        <v>1</v>
      </c>
      <c r="I59" s="41"/>
      <c r="J59" s="42">
        <f t="shared" si="2"/>
        <v>0</v>
      </c>
      <c r="K59" s="42">
        <f t="shared" si="3"/>
        <v>0</v>
      </c>
      <c r="L59" s="42">
        <f t="shared" si="4"/>
        <v>0</v>
      </c>
      <c r="M59" s="43">
        <v>0.2</v>
      </c>
    </row>
    <row r="60" spans="1:13" s="24" customFormat="1" ht="48" customHeight="1" thickBot="1">
      <c r="A60" s="38">
        <v>55</v>
      </c>
      <c r="B60" s="75" t="s">
        <v>212</v>
      </c>
      <c r="C60" s="76" t="s">
        <v>279</v>
      </c>
      <c r="D60" s="76" t="s">
        <v>691</v>
      </c>
      <c r="E60" s="65"/>
      <c r="F60" s="39"/>
      <c r="G60" s="40" t="s">
        <v>319</v>
      </c>
      <c r="H60" s="40">
        <v>1</v>
      </c>
      <c r="I60" s="41"/>
      <c r="J60" s="42">
        <f t="shared" si="2"/>
        <v>0</v>
      </c>
      <c r="K60" s="42">
        <f t="shared" si="3"/>
        <v>0</v>
      </c>
      <c r="L60" s="42">
        <f t="shared" si="4"/>
        <v>0</v>
      </c>
      <c r="M60" s="43">
        <v>0.2</v>
      </c>
    </row>
    <row r="61" spans="1:13" s="24" customFormat="1" ht="48" customHeight="1" thickBot="1">
      <c r="A61" s="38">
        <v>56</v>
      </c>
      <c r="B61" s="75" t="s">
        <v>213</v>
      </c>
      <c r="C61" s="73" t="s">
        <v>280</v>
      </c>
      <c r="D61" s="73" t="s">
        <v>691</v>
      </c>
      <c r="E61" s="65"/>
      <c r="F61" s="39"/>
      <c r="G61" s="40" t="s">
        <v>320</v>
      </c>
      <c r="H61" s="40">
        <v>1</v>
      </c>
      <c r="I61" s="41"/>
      <c r="J61" s="42">
        <f t="shared" si="2"/>
        <v>0</v>
      </c>
      <c r="K61" s="42">
        <f t="shared" si="3"/>
        <v>0</v>
      </c>
      <c r="L61" s="42">
        <f t="shared" si="4"/>
        <v>0</v>
      </c>
      <c r="M61" s="43">
        <v>0.2</v>
      </c>
    </row>
    <row r="62" spans="1:13" s="24" customFormat="1" ht="48" customHeight="1" thickBot="1">
      <c r="A62" s="38">
        <v>57</v>
      </c>
      <c r="B62" s="75" t="s">
        <v>214</v>
      </c>
      <c r="C62" s="75" t="s">
        <v>281</v>
      </c>
      <c r="D62" s="75" t="s">
        <v>691</v>
      </c>
      <c r="E62" s="65"/>
      <c r="F62" s="39"/>
      <c r="G62" s="40" t="s">
        <v>321</v>
      </c>
      <c r="H62" s="40">
        <v>1</v>
      </c>
      <c r="I62" s="41"/>
      <c r="J62" s="42">
        <f t="shared" si="2"/>
        <v>0</v>
      </c>
      <c r="K62" s="42">
        <f t="shared" si="3"/>
        <v>0</v>
      </c>
      <c r="L62" s="42">
        <f t="shared" si="4"/>
        <v>0</v>
      </c>
      <c r="M62" s="43">
        <v>0.2</v>
      </c>
    </row>
    <row r="63" spans="1:13" s="24" customFormat="1" ht="48" customHeight="1" thickBot="1">
      <c r="A63" s="38">
        <v>58</v>
      </c>
      <c r="B63" s="76" t="s">
        <v>215</v>
      </c>
      <c r="C63" s="75" t="s">
        <v>282</v>
      </c>
      <c r="D63" s="75" t="s">
        <v>691</v>
      </c>
      <c r="E63" s="65"/>
      <c r="F63" s="39"/>
      <c r="G63" s="40" t="s">
        <v>320</v>
      </c>
      <c r="H63" s="40">
        <v>1</v>
      </c>
      <c r="I63" s="41"/>
      <c r="J63" s="42">
        <f t="shared" si="2"/>
        <v>0</v>
      </c>
      <c r="K63" s="42">
        <f t="shared" si="3"/>
        <v>0</v>
      </c>
      <c r="L63" s="42">
        <f t="shared" si="4"/>
        <v>0</v>
      </c>
      <c r="M63" s="43">
        <v>0.2</v>
      </c>
    </row>
    <row r="64" spans="1:13" s="24" customFormat="1" ht="48" customHeight="1" thickBot="1">
      <c r="A64" s="38">
        <v>59</v>
      </c>
      <c r="B64" s="77" t="s">
        <v>216</v>
      </c>
      <c r="C64" s="75" t="s">
        <v>283</v>
      </c>
      <c r="D64" s="75" t="s">
        <v>692</v>
      </c>
      <c r="E64" s="65"/>
      <c r="F64" s="39"/>
      <c r="G64" s="40" t="s">
        <v>320</v>
      </c>
      <c r="H64" s="40">
        <v>1</v>
      </c>
      <c r="I64" s="41"/>
      <c r="J64" s="42">
        <f t="shared" si="2"/>
        <v>0</v>
      </c>
      <c r="K64" s="42">
        <f t="shared" si="3"/>
        <v>0</v>
      </c>
      <c r="L64" s="42">
        <f t="shared" si="4"/>
        <v>0</v>
      </c>
      <c r="M64" s="43">
        <v>0.2</v>
      </c>
    </row>
    <row r="65" spans="1:13" s="24" customFormat="1" ht="48" customHeight="1" thickBot="1">
      <c r="A65" s="38">
        <v>60</v>
      </c>
      <c r="B65" s="77" t="s">
        <v>217</v>
      </c>
      <c r="C65" s="75" t="s">
        <v>284</v>
      </c>
      <c r="D65" s="75" t="s">
        <v>692</v>
      </c>
      <c r="E65" s="65"/>
      <c r="F65" s="39"/>
      <c r="G65" s="40" t="s">
        <v>320</v>
      </c>
      <c r="H65" s="40">
        <v>1</v>
      </c>
      <c r="I65" s="41"/>
      <c r="J65" s="42">
        <f t="shared" si="2"/>
        <v>0</v>
      </c>
      <c r="K65" s="42">
        <f t="shared" si="3"/>
        <v>0</v>
      </c>
      <c r="L65" s="42">
        <f t="shared" si="4"/>
        <v>0</v>
      </c>
      <c r="M65" s="43">
        <v>0.2</v>
      </c>
    </row>
    <row r="66" spans="1:13" s="24" customFormat="1" ht="48" customHeight="1" thickBot="1">
      <c r="A66" s="38">
        <v>61</v>
      </c>
      <c r="B66" s="75" t="s">
        <v>218</v>
      </c>
      <c r="C66" s="75" t="s">
        <v>285</v>
      </c>
      <c r="D66" s="75" t="s">
        <v>692</v>
      </c>
      <c r="E66" s="65"/>
      <c r="F66" s="39"/>
      <c r="G66" s="40" t="s">
        <v>319</v>
      </c>
      <c r="H66" s="40">
        <v>1</v>
      </c>
      <c r="I66" s="41"/>
      <c r="J66" s="42">
        <f t="shared" si="2"/>
        <v>0</v>
      </c>
      <c r="K66" s="42">
        <f t="shared" si="3"/>
        <v>0</v>
      </c>
      <c r="L66" s="42">
        <f t="shared" si="4"/>
        <v>0</v>
      </c>
      <c r="M66" s="43">
        <v>0.2</v>
      </c>
    </row>
    <row r="67" spans="1:13" s="24" customFormat="1" ht="48" customHeight="1" thickBot="1">
      <c r="A67" s="38">
        <v>62</v>
      </c>
      <c r="B67" s="73" t="s">
        <v>219</v>
      </c>
      <c r="C67" s="78"/>
      <c r="D67" s="78"/>
      <c r="E67" s="65"/>
      <c r="F67" s="39"/>
      <c r="G67" s="40" t="s">
        <v>322</v>
      </c>
      <c r="H67" s="40">
        <v>1</v>
      </c>
      <c r="I67" s="41"/>
      <c r="J67" s="42">
        <f t="shared" si="2"/>
        <v>0</v>
      </c>
      <c r="K67" s="42">
        <f t="shared" si="3"/>
        <v>0</v>
      </c>
      <c r="L67" s="42">
        <f t="shared" si="4"/>
        <v>0</v>
      </c>
      <c r="M67" s="43">
        <v>0.2</v>
      </c>
    </row>
    <row r="68" spans="1:13" s="24" customFormat="1" ht="48" customHeight="1" thickBot="1">
      <c r="A68" s="38">
        <v>63</v>
      </c>
      <c r="B68" s="73" t="s">
        <v>50</v>
      </c>
      <c r="C68" s="78"/>
      <c r="D68" s="78"/>
      <c r="E68" s="65"/>
      <c r="F68" s="39"/>
      <c r="G68" s="40" t="s">
        <v>53</v>
      </c>
      <c r="H68" s="40">
        <v>2</v>
      </c>
      <c r="I68" s="41"/>
      <c r="J68" s="42">
        <f t="shared" si="2"/>
        <v>0</v>
      </c>
      <c r="K68" s="42">
        <f t="shared" si="3"/>
        <v>0</v>
      </c>
      <c r="L68" s="42">
        <f t="shared" si="4"/>
        <v>0</v>
      </c>
      <c r="M68" s="43">
        <v>0.2</v>
      </c>
    </row>
    <row r="69" spans="1:13" s="24" customFormat="1" ht="48" customHeight="1" thickBot="1">
      <c r="A69" s="38">
        <v>64</v>
      </c>
      <c r="B69" s="73" t="s">
        <v>51</v>
      </c>
      <c r="C69" s="78"/>
      <c r="D69" s="78"/>
      <c r="E69" s="65"/>
      <c r="F69" s="39"/>
      <c r="G69" s="40" t="s">
        <v>54</v>
      </c>
      <c r="H69" s="40">
        <v>2</v>
      </c>
      <c r="I69" s="41"/>
      <c r="J69" s="42">
        <f t="shared" si="2"/>
        <v>0</v>
      </c>
      <c r="K69" s="42">
        <f t="shared" si="3"/>
        <v>0</v>
      </c>
      <c r="L69" s="42">
        <f t="shared" si="4"/>
        <v>0</v>
      </c>
      <c r="M69" s="43">
        <v>0.2</v>
      </c>
    </row>
    <row r="70" spans="1:13" s="24" customFormat="1" ht="48" customHeight="1" thickBot="1">
      <c r="A70" s="38">
        <v>65</v>
      </c>
      <c r="B70" s="73" t="s">
        <v>52</v>
      </c>
      <c r="C70" s="78"/>
      <c r="D70" s="78"/>
      <c r="E70" s="65"/>
      <c r="F70" s="39"/>
      <c r="G70" s="40" t="s">
        <v>5</v>
      </c>
      <c r="H70" s="40">
        <v>4</v>
      </c>
      <c r="I70" s="41"/>
      <c r="J70" s="42">
        <f t="shared" si="2"/>
        <v>0</v>
      </c>
      <c r="K70" s="42">
        <f t="shared" si="3"/>
        <v>0</v>
      </c>
      <c r="L70" s="42">
        <f t="shared" si="4"/>
        <v>0</v>
      </c>
      <c r="M70" s="43">
        <v>0.2</v>
      </c>
    </row>
    <row r="71" spans="1:16" ht="34.5" customHeight="1" thickBot="1">
      <c r="A71" s="38">
        <v>66</v>
      </c>
      <c r="B71" s="73" t="s">
        <v>28</v>
      </c>
      <c r="C71" s="78"/>
      <c r="D71" s="78"/>
      <c r="E71" s="65"/>
      <c r="F71" s="39"/>
      <c r="G71" s="40" t="s">
        <v>30</v>
      </c>
      <c r="H71" s="40">
        <v>1</v>
      </c>
      <c r="I71" s="41"/>
      <c r="J71" s="42">
        <f aca="true" t="shared" si="5" ref="J71:J102">H71*I71</f>
        <v>0</v>
      </c>
      <c r="K71" s="42">
        <f aca="true" t="shared" si="6" ref="K71:K102">J71*M71</f>
        <v>0</v>
      </c>
      <c r="L71" s="42">
        <f aca="true" t="shared" si="7" ref="L71:L102">SUM(J71,K71)</f>
        <v>0</v>
      </c>
      <c r="M71" s="43">
        <v>0.2</v>
      </c>
      <c r="P71" s="24"/>
    </row>
    <row r="72" spans="1:16" ht="34.5" customHeight="1" thickBot="1">
      <c r="A72" s="38">
        <v>67</v>
      </c>
      <c r="B72" s="73" t="s">
        <v>220</v>
      </c>
      <c r="C72" s="78"/>
      <c r="D72" s="78"/>
      <c r="E72" s="65"/>
      <c r="F72" s="39"/>
      <c r="G72" s="40" t="s">
        <v>53</v>
      </c>
      <c r="H72" s="40">
        <v>2</v>
      </c>
      <c r="I72" s="41"/>
      <c r="J72" s="42">
        <f t="shared" si="5"/>
        <v>0</v>
      </c>
      <c r="K72" s="42">
        <f t="shared" si="6"/>
        <v>0</v>
      </c>
      <c r="L72" s="42">
        <f t="shared" si="7"/>
        <v>0</v>
      </c>
      <c r="M72" s="43">
        <v>0.2</v>
      </c>
      <c r="P72" s="24"/>
    </row>
    <row r="73" spans="1:16" ht="48" customHeight="1" thickBot="1">
      <c r="A73" s="38">
        <v>68</v>
      </c>
      <c r="B73" s="73" t="s">
        <v>221</v>
      </c>
      <c r="C73" s="78"/>
      <c r="D73" s="78"/>
      <c r="E73" s="65"/>
      <c r="F73" s="39"/>
      <c r="G73" s="40" t="s">
        <v>53</v>
      </c>
      <c r="H73" s="40">
        <v>2</v>
      </c>
      <c r="I73" s="41"/>
      <c r="J73" s="42">
        <f t="shared" si="5"/>
        <v>0</v>
      </c>
      <c r="K73" s="42">
        <f t="shared" si="6"/>
        <v>0</v>
      </c>
      <c r="L73" s="42">
        <f t="shared" si="7"/>
        <v>0</v>
      </c>
      <c r="M73" s="43">
        <v>0.2</v>
      </c>
      <c r="P73" s="24"/>
    </row>
    <row r="74" spans="1:16" ht="48" customHeight="1" thickBot="1">
      <c r="A74" s="38">
        <v>69</v>
      </c>
      <c r="B74" s="73" t="s">
        <v>222</v>
      </c>
      <c r="C74" s="78"/>
      <c r="D74" s="78"/>
      <c r="E74" s="65"/>
      <c r="F74" s="39"/>
      <c r="G74" s="40" t="s">
        <v>323</v>
      </c>
      <c r="H74" s="40">
        <v>1</v>
      </c>
      <c r="I74" s="41"/>
      <c r="J74" s="42">
        <f t="shared" si="5"/>
        <v>0</v>
      </c>
      <c r="K74" s="42">
        <f t="shared" si="6"/>
        <v>0</v>
      </c>
      <c r="L74" s="42">
        <f t="shared" si="7"/>
        <v>0</v>
      </c>
      <c r="M74" s="43">
        <v>0.2</v>
      </c>
      <c r="P74" s="24"/>
    </row>
    <row r="75" spans="1:16" ht="48" customHeight="1" thickBot="1">
      <c r="A75" s="38">
        <v>70</v>
      </c>
      <c r="B75" s="73" t="s">
        <v>223</v>
      </c>
      <c r="C75" s="73" t="s">
        <v>46</v>
      </c>
      <c r="D75" s="73" t="s">
        <v>693</v>
      </c>
      <c r="E75" s="65"/>
      <c r="F75" s="39"/>
      <c r="G75" s="40" t="s">
        <v>16</v>
      </c>
      <c r="H75" s="40">
        <v>1</v>
      </c>
      <c r="I75" s="41"/>
      <c r="J75" s="42">
        <f t="shared" si="5"/>
        <v>0</v>
      </c>
      <c r="K75" s="42">
        <f t="shared" si="6"/>
        <v>0</v>
      </c>
      <c r="L75" s="42">
        <f t="shared" si="7"/>
        <v>0</v>
      </c>
      <c r="M75" s="43">
        <v>0.2</v>
      </c>
      <c r="P75" s="24"/>
    </row>
    <row r="76" spans="1:16" ht="48" customHeight="1" thickBot="1">
      <c r="A76" s="38">
        <v>71</v>
      </c>
      <c r="B76" s="73" t="s">
        <v>224</v>
      </c>
      <c r="C76" s="73" t="s">
        <v>44</v>
      </c>
      <c r="D76" s="73" t="s">
        <v>693</v>
      </c>
      <c r="E76" s="65"/>
      <c r="F76" s="39"/>
      <c r="G76" s="40" t="s">
        <v>16</v>
      </c>
      <c r="H76" s="40">
        <v>1</v>
      </c>
      <c r="I76" s="41"/>
      <c r="J76" s="42">
        <f t="shared" si="5"/>
        <v>0</v>
      </c>
      <c r="K76" s="42">
        <f t="shared" si="6"/>
        <v>0</v>
      </c>
      <c r="L76" s="42">
        <f t="shared" si="7"/>
        <v>0</v>
      </c>
      <c r="M76" s="43">
        <v>0.2</v>
      </c>
      <c r="P76" s="24"/>
    </row>
    <row r="77" spans="1:16" ht="48" customHeight="1" thickBot="1">
      <c r="A77" s="38">
        <v>72</v>
      </c>
      <c r="B77" s="73" t="s">
        <v>225</v>
      </c>
      <c r="C77" s="73" t="s">
        <v>45</v>
      </c>
      <c r="D77" s="73" t="s">
        <v>693</v>
      </c>
      <c r="E77" s="65"/>
      <c r="F77" s="39"/>
      <c r="G77" s="40" t="s">
        <v>16</v>
      </c>
      <c r="H77" s="40">
        <v>1</v>
      </c>
      <c r="I77" s="41"/>
      <c r="J77" s="42">
        <f t="shared" si="5"/>
        <v>0</v>
      </c>
      <c r="K77" s="42">
        <f t="shared" si="6"/>
        <v>0</v>
      </c>
      <c r="L77" s="42">
        <f t="shared" si="7"/>
        <v>0</v>
      </c>
      <c r="M77" s="43">
        <v>0.2</v>
      </c>
      <c r="P77" s="24"/>
    </row>
    <row r="78" spans="1:16" ht="48" customHeight="1" thickBot="1">
      <c r="A78" s="38">
        <v>73</v>
      </c>
      <c r="B78" s="73" t="s">
        <v>226</v>
      </c>
      <c r="C78" s="73" t="s">
        <v>47</v>
      </c>
      <c r="D78" s="73" t="s">
        <v>693</v>
      </c>
      <c r="E78" s="65"/>
      <c r="F78" s="39"/>
      <c r="G78" s="40" t="s">
        <v>16</v>
      </c>
      <c r="H78" s="40">
        <v>1</v>
      </c>
      <c r="I78" s="41"/>
      <c r="J78" s="42">
        <f t="shared" si="5"/>
        <v>0</v>
      </c>
      <c r="K78" s="42">
        <f t="shared" si="6"/>
        <v>0</v>
      </c>
      <c r="L78" s="42">
        <f t="shared" si="7"/>
        <v>0</v>
      </c>
      <c r="M78" s="43">
        <v>0.2</v>
      </c>
      <c r="P78" s="24"/>
    </row>
    <row r="79" spans="1:16" ht="48" customHeight="1" thickBot="1">
      <c r="A79" s="38">
        <v>74</v>
      </c>
      <c r="B79" s="73" t="s">
        <v>227</v>
      </c>
      <c r="C79" s="73" t="s">
        <v>286</v>
      </c>
      <c r="D79" s="73" t="s">
        <v>694</v>
      </c>
      <c r="E79" s="65"/>
      <c r="F79" s="39"/>
      <c r="G79" s="40" t="s">
        <v>324</v>
      </c>
      <c r="H79" s="40">
        <v>1</v>
      </c>
      <c r="I79" s="41"/>
      <c r="J79" s="42">
        <f t="shared" si="5"/>
        <v>0</v>
      </c>
      <c r="K79" s="42">
        <f t="shared" si="6"/>
        <v>0</v>
      </c>
      <c r="L79" s="42">
        <f t="shared" si="7"/>
        <v>0</v>
      </c>
      <c r="M79" s="43">
        <v>0.2</v>
      </c>
      <c r="P79" s="24"/>
    </row>
    <row r="80" spans="1:16" ht="48" customHeight="1" thickBot="1">
      <c r="A80" s="38">
        <v>75</v>
      </c>
      <c r="B80" s="73" t="s">
        <v>228</v>
      </c>
      <c r="C80" s="73" t="s">
        <v>287</v>
      </c>
      <c r="D80" s="73" t="s">
        <v>695</v>
      </c>
      <c r="E80" s="65"/>
      <c r="F80" s="39"/>
      <c r="G80" s="40" t="s">
        <v>325</v>
      </c>
      <c r="H80" s="40">
        <v>3</v>
      </c>
      <c r="I80" s="41"/>
      <c r="J80" s="42">
        <f t="shared" si="5"/>
        <v>0</v>
      </c>
      <c r="K80" s="42">
        <f t="shared" si="6"/>
        <v>0</v>
      </c>
      <c r="L80" s="42">
        <f t="shared" si="7"/>
        <v>0</v>
      </c>
      <c r="M80" s="43">
        <v>0.2</v>
      </c>
      <c r="P80" s="24"/>
    </row>
    <row r="81" spans="1:16" ht="48" customHeight="1" thickBot="1">
      <c r="A81" s="38">
        <v>76</v>
      </c>
      <c r="B81" s="73" t="s">
        <v>229</v>
      </c>
      <c r="C81" s="73"/>
      <c r="D81" s="73" t="s">
        <v>696</v>
      </c>
      <c r="E81" s="65"/>
      <c r="F81" s="39"/>
      <c r="G81" s="40" t="s">
        <v>326</v>
      </c>
      <c r="H81" s="40">
        <v>2</v>
      </c>
      <c r="I81" s="41"/>
      <c r="J81" s="42">
        <f t="shared" si="5"/>
        <v>0</v>
      </c>
      <c r="K81" s="42">
        <f t="shared" si="6"/>
        <v>0</v>
      </c>
      <c r="L81" s="42">
        <f t="shared" si="7"/>
        <v>0</v>
      </c>
      <c r="M81" s="43">
        <v>0.2</v>
      </c>
      <c r="P81" s="24"/>
    </row>
    <row r="82" spans="1:16" ht="48" customHeight="1" thickBot="1">
      <c r="A82" s="38">
        <v>77</v>
      </c>
      <c r="B82" s="73" t="s">
        <v>230</v>
      </c>
      <c r="C82" s="73"/>
      <c r="D82" s="73"/>
      <c r="E82" s="65"/>
      <c r="F82" s="39"/>
      <c r="G82" s="40" t="s">
        <v>5</v>
      </c>
      <c r="H82" s="44">
        <v>1</v>
      </c>
      <c r="I82" s="41"/>
      <c r="J82" s="42">
        <f t="shared" si="5"/>
        <v>0</v>
      </c>
      <c r="K82" s="42">
        <f t="shared" si="6"/>
        <v>0</v>
      </c>
      <c r="L82" s="42">
        <f t="shared" si="7"/>
        <v>0</v>
      </c>
      <c r="M82" s="43">
        <v>0.2</v>
      </c>
      <c r="P82" s="24"/>
    </row>
    <row r="83" spans="1:16" ht="48" customHeight="1" thickBot="1">
      <c r="A83" s="38">
        <v>78</v>
      </c>
      <c r="B83" s="79" t="s">
        <v>231</v>
      </c>
      <c r="C83" s="79" t="s">
        <v>288</v>
      </c>
      <c r="D83" s="92"/>
      <c r="E83" s="65"/>
      <c r="F83" s="39"/>
      <c r="G83" s="40" t="s">
        <v>327</v>
      </c>
      <c r="H83" s="40">
        <v>1</v>
      </c>
      <c r="I83" s="41"/>
      <c r="J83" s="42">
        <f t="shared" si="5"/>
        <v>0</v>
      </c>
      <c r="K83" s="42">
        <f t="shared" si="6"/>
        <v>0</v>
      </c>
      <c r="L83" s="42">
        <f t="shared" si="7"/>
        <v>0</v>
      </c>
      <c r="M83" s="43">
        <v>0.2</v>
      </c>
      <c r="P83" s="24"/>
    </row>
    <row r="84" spans="1:16" ht="48" customHeight="1" thickBot="1">
      <c r="A84" s="38">
        <v>79</v>
      </c>
      <c r="B84" s="79" t="s">
        <v>232</v>
      </c>
      <c r="C84" s="79" t="s">
        <v>289</v>
      </c>
      <c r="D84" s="92"/>
      <c r="E84" s="65"/>
      <c r="F84" s="39"/>
      <c r="G84" s="40" t="s">
        <v>327</v>
      </c>
      <c r="H84" s="40">
        <v>1</v>
      </c>
      <c r="I84" s="41"/>
      <c r="J84" s="42">
        <f t="shared" si="5"/>
        <v>0</v>
      </c>
      <c r="K84" s="42">
        <f t="shared" si="6"/>
        <v>0</v>
      </c>
      <c r="L84" s="42">
        <f t="shared" si="7"/>
        <v>0</v>
      </c>
      <c r="M84" s="43">
        <v>0.2</v>
      </c>
      <c r="P84" s="24"/>
    </row>
    <row r="85" spans="1:16" ht="48" customHeight="1" thickBot="1">
      <c r="A85" s="38">
        <v>80</v>
      </c>
      <c r="B85" s="73" t="s">
        <v>233</v>
      </c>
      <c r="C85" s="73" t="s">
        <v>290</v>
      </c>
      <c r="D85" s="73" t="s">
        <v>697</v>
      </c>
      <c r="E85" s="65"/>
      <c r="F85" s="39"/>
      <c r="G85" s="40" t="s">
        <v>6</v>
      </c>
      <c r="H85" s="44">
        <v>1</v>
      </c>
      <c r="I85" s="41"/>
      <c r="J85" s="42">
        <f t="shared" si="5"/>
        <v>0</v>
      </c>
      <c r="K85" s="42">
        <f t="shared" si="6"/>
        <v>0</v>
      </c>
      <c r="L85" s="42">
        <f t="shared" si="7"/>
        <v>0</v>
      </c>
      <c r="M85" s="43">
        <v>0.2</v>
      </c>
      <c r="P85" s="24"/>
    </row>
    <row r="86" spans="1:16" ht="48" customHeight="1" thickBot="1">
      <c r="A86" s="38">
        <v>81</v>
      </c>
      <c r="B86" s="73" t="s">
        <v>234</v>
      </c>
      <c r="C86" s="73"/>
      <c r="D86" s="73" t="s">
        <v>698</v>
      </c>
      <c r="E86" s="65"/>
      <c r="F86" s="39"/>
      <c r="G86" s="40" t="s">
        <v>18</v>
      </c>
      <c r="H86" s="40">
        <v>5</v>
      </c>
      <c r="I86" s="41"/>
      <c r="J86" s="42">
        <f t="shared" si="5"/>
        <v>0</v>
      </c>
      <c r="K86" s="42">
        <f t="shared" si="6"/>
        <v>0</v>
      </c>
      <c r="L86" s="42">
        <f t="shared" si="7"/>
        <v>0</v>
      </c>
      <c r="M86" s="43">
        <v>0.2</v>
      </c>
      <c r="P86" s="24"/>
    </row>
    <row r="87" spans="1:13" s="24" customFormat="1" ht="48" customHeight="1" thickBot="1">
      <c r="A87" s="38">
        <v>82</v>
      </c>
      <c r="B87" s="80" t="s">
        <v>235</v>
      </c>
      <c r="C87" s="73"/>
      <c r="D87" s="73" t="s">
        <v>699</v>
      </c>
      <c r="E87" s="65"/>
      <c r="F87" s="39"/>
      <c r="G87" s="40" t="s">
        <v>328</v>
      </c>
      <c r="H87" s="40">
        <v>8</v>
      </c>
      <c r="I87" s="41"/>
      <c r="J87" s="42">
        <f t="shared" si="5"/>
        <v>0</v>
      </c>
      <c r="K87" s="42">
        <f t="shared" si="6"/>
        <v>0</v>
      </c>
      <c r="L87" s="42">
        <f t="shared" si="7"/>
        <v>0</v>
      </c>
      <c r="M87" s="43">
        <v>0.2</v>
      </c>
    </row>
    <row r="88" spans="1:13" s="24" customFormat="1" ht="48" customHeight="1" thickBot="1">
      <c r="A88" s="38">
        <v>83</v>
      </c>
      <c r="B88" s="73" t="s">
        <v>236</v>
      </c>
      <c r="C88" s="73"/>
      <c r="D88" s="73" t="s">
        <v>700</v>
      </c>
      <c r="E88" s="65"/>
      <c r="F88" s="39"/>
      <c r="G88" s="40" t="s">
        <v>329</v>
      </c>
      <c r="H88" s="40">
        <v>4</v>
      </c>
      <c r="I88" s="41"/>
      <c r="J88" s="42">
        <f t="shared" si="5"/>
        <v>0</v>
      </c>
      <c r="K88" s="42">
        <f t="shared" si="6"/>
        <v>0</v>
      </c>
      <c r="L88" s="42">
        <f t="shared" si="7"/>
        <v>0</v>
      </c>
      <c r="M88" s="43">
        <v>0.2</v>
      </c>
    </row>
    <row r="89" spans="1:13" s="24" customFormat="1" ht="48" customHeight="1" thickBot="1">
      <c r="A89" s="38">
        <v>84</v>
      </c>
      <c r="B89" s="73" t="s">
        <v>237</v>
      </c>
      <c r="C89" s="73"/>
      <c r="D89" s="73" t="s">
        <v>699</v>
      </c>
      <c r="E89" s="65"/>
      <c r="F89" s="39"/>
      <c r="G89" s="40" t="s">
        <v>328</v>
      </c>
      <c r="H89" s="40">
        <v>8</v>
      </c>
      <c r="I89" s="41"/>
      <c r="J89" s="42">
        <f t="shared" si="5"/>
        <v>0</v>
      </c>
      <c r="K89" s="42">
        <f t="shared" si="6"/>
        <v>0</v>
      </c>
      <c r="L89" s="42">
        <f t="shared" si="7"/>
        <v>0</v>
      </c>
      <c r="M89" s="43">
        <v>0.2</v>
      </c>
    </row>
    <row r="90" spans="1:13" s="24" customFormat="1" ht="48" customHeight="1" thickBot="1">
      <c r="A90" s="38">
        <v>85</v>
      </c>
      <c r="B90" s="73" t="s">
        <v>238</v>
      </c>
      <c r="C90" s="73"/>
      <c r="D90" s="73" t="s">
        <v>701</v>
      </c>
      <c r="E90" s="65"/>
      <c r="F90" s="39"/>
      <c r="G90" s="40" t="s">
        <v>328</v>
      </c>
      <c r="H90" s="40">
        <v>5</v>
      </c>
      <c r="I90" s="41"/>
      <c r="J90" s="42">
        <f t="shared" si="5"/>
        <v>0</v>
      </c>
      <c r="K90" s="42">
        <f t="shared" si="6"/>
        <v>0</v>
      </c>
      <c r="L90" s="42">
        <f t="shared" si="7"/>
        <v>0</v>
      </c>
      <c r="M90" s="43">
        <v>0.2</v>
      </c>
    </row>
    <row r="91" spans="1:13" s="24" customFormat="1" ht="48" customHeight="1" thickBot="1">
      <c r="A91" s="38">
        <v>86</v>
      </c>
      <c r="B91" s="73" t="s">
        <v>239</v>
      </c>
      <c r="C91" s="73"/>
      <c r="D91" s="73" t="s">
        <v>701</v>
      </c>
      <c r="E91" s="65"/>
      <c r="F91" s="39"/>
      <c r="G91" s="40" t="s">
        <v>328</v>
      </c>
      <c r="H91" s="40">
        <v>5</v>
      </c>
      <c r="I91" s="41"/>
      <c r="J91" s="42">
        <f t="shared" si="5"/>
        <v>0</v>
      </c>
      <c r="K91" s="42">
        <f t="shared" si="6"/>
        <v>0</v>
      </c>
      <c r="L91" s="42">
        <f t="shared" si="7"/>
        <v>0</v>
      </c>
      <c r="M91" s="43">
        <v>0.2</v>
      </c>
    </row>
    <row r="92" spans="1:13" s="24" customFormat="1" ht="48" customHeight="1" thickBot="1">
      <c r="A92" s="38">
        <v>87</v>
      </c>
      <c r="B92" s="73" t="s">
        <v>240</v>
      </c>
      <c r="C92" s="73"/>
      <c r="D92" s="73" t="s">
        <v>701</v>
      </c>
      <c r="E92" s="65"/>
      <c r="F92" s="39"/>
      <c r="G92" s="40" t="s">
        <v>328</v>
      </c>
      <c r="H92" s="40">
        <v>5</v>
      </c>
      <c r="I92" s="41"/>
      <c r="J92" s="42">
        <f t="shared" si="5"/>
        <v>0</v>
      </c>
      <c r="K92" s="42">
        <f t="shared" si="6"/>
        <v>0</v>
      </c>
      <c r="L92" s="42">
        <f t="shared" si="7"/>
        <v>0</v>
      </c>
      <c r="M92" s="43">
        <v>0.2</v>
      </c>
    </row>
    <row r="93" spans="1:13" s="24" customFormat="1" ht="48" customHeight="1" thickBot="1">
      <c r="A93" s="38">
        <v>88</v>
      </c>
      <c r="B93" s="73" t="s">
        <v>241</v>
      </c>
      <c r="C93" s="73"/>
      <c r="D93" s="73" t="s">
        <v>701</v>
      </c>
      <c r="E93" s="65"/>
      <c r="F93" s="39"/>
      <c r="G93" s="40" t="s">
        <v>328</v>
      </c>
      <c r="H93" s="40">
        <v>5</v>
      </c>
      <c r="I93" s="41"/>
      <c r="J93" s="42">
        <f t="shared" si="5"/>
        <v>0</v>
      </c>
      <c r="K93" s="42">
        <f t="shared" si="6"/>
        <v>0</v>
      </c>
      <c r="L93" s="42">
        <f t="shared" si="7"/>
        <v>0</v>
      </c>
      <c r="M93" s="43">
        <v>0.2</v>
      </c>
    </row>
    <row r="94" spans="1:13" s="24" customFormat="1" ht="48" customHeight="1" thickBot="1">
      <c r="A94" s="38">
        <v>89</v>
      </c>
      <c r="B94" s="73" t="s">
        <v>242</v>
      </c>
      <c r="C94" s="73"/>
      <c r="D94" s="73" t="s">
        <v>702</v>
      </c>
      <c r="E94" s="65"/>
      <c r="F94" s="39"/>
      <c r="G94" s="40" t="s">
        <v>330</v>
      </c>
      <c r="H94" s="40">
        <v>4</v>
      </c>
      <c r="I94" s="41"/>
      <c r="J94" s="42">
        <f t="shared" si="5"/>
        <v>0</v>
      </c>
      <c r="K94" s="42">
        <f t="shared" si="6"/>
        <v>0</v>
      </c>
      <c r="L94" s="42">
        <f t="shared" si="7"/>
        <v>0</v>
      </c>
      <c r="M94" s="43">
        <v>0.2</v>
      </c>
    </row>
    <row r="95" spans="1:13" s="24" customFormat="1" ht="48" customHeight="1" thickBot="1">
      <c r="A95" s="38">
        <v>90</v>
      </c>
      <c r="B95" s="73" t="s">
        <v>243</v>
      </c>
      <c r="C95" s="73" t="s">
        <v>291</v>
      </c>
      <c r="D95" s="73"/>
      <c r="E95" s="65"/>
      <c r="F95" s="39"/>
      <c r="G95" s="40" t="s">
        <v>12</v>
      </c>
      <c r="H95" s="40">
        <v>2</v>
      </c>
      <c r="I95" s="41"/>
      <c r="J95" s="42">
        <f t="shared" si="5"/>
        <v>0</v>
      </c>
      <c r="K95" s="42">
        <f t="shared" si="6"/>
        <v>0</v>
      </c>
      <c r="L95" s="42">
        <f t="shared" si="7"/>
        <v>0</v>
      </c>
      <c r="M95" s="43">
        <v>0.2</v>
      </c>
    </row>
    <row r="96" spans="1:13" s="24" customFormat="1" ht="48" customHeight="1" thickBot="1">
      <c r="A96" s="38">
        <v>91</v>
      </c>
      <c r="B96" s="81" t="s">
        <v>219</v>
      </c>
      <c r="C96" s="82"/>
      <c r="D96" s="84"/>
      <c r="E96" s="65"/>
      <c r="F96" s="39"/>
      <c r="G96" s="40" t="s">
        <v>322</v>
      </c>
      <c r="H96" s="40">
        <v>1</v>
      </c>
      <c r="I96" s="41"/>
      <c r="J96" s="42">
        <f t="shared" si="5"/>
        <v>0</v>
      </c>
      <c r="K96" s="42">
        <f t="shared" si="6"/>
        <v>0</v>
      </c>
      <c r="L96" s="42">
        <f t="shared" si="7"/>
        <v>0</v>
      </c>
      <c r="M96" s="43">
        <v>0.2</v>
      </c>
    </row>
    <row r="97" spans="1:13" s="24" customFormat="1" ht="48" customHeight="1" thickBot="1">
      <c r="A97" s="38">
        <v>92</v>
      </c>
      <c r="B97" s="83" t="s">
        <v>50</v>
      </c>
      <c r="C97" s="82"/>
      <c r="D97" s="84"/>
      <c r="E97" s="65"/>
      <c r="F97" s="39"/>
      <c r="G97" s="40" t="s">
        <v>53</v>
      </c>
      <c r="H97" s="40">
        <v>2</v>
      </c>
      <c r="I97" s="41"/>
      <c r="J97" s="42">
        <f t="shared" si="5"/>
        <v>0</v>
      </c>
      <c r="K97" s="42">
        <f t="shared" si="6"/>
        <v>0</v>
      </c>
      <c r="L97" s="42">
        <f t="shared" si="7"/>
        <v>0</v>
      </c>
      <c r="M97" s="43">
        <v>0.2</v>
      </c>
    </row>
    <row r="98" spans="1:13" s="24" customFormat="1" ht="48" customHeight="1" thickBot="1">
      <c r="A98" s="38">
        <v>93</v>
      </c>
      <c r="B98" s="83" t="s">
        <v>51</v>
      </c>
      <c r="C98" s="82"/>
      <c r="D98" s="84"/>
      <c r="E98" s="65"/>
      <c r="F98" s="39"/>
      <c r="G98" s="40" t="s">
        <v>54</v>
      </c>
      <c r="H98" s="40">
        <v>2</v>
      </c>
      <c r="I98" s="41"/>
      <c r="J98" s="42">
        <f t="shared" si="5"/>
        <v>0</v>
      </c>
      <c r="K98" s="42">
        <f t="shared" si="6"/>
        <v>0</v>
      </c>
      <c r="L98" s="42">
        <f t="shared" si="7"/>
        <v>0</v>
      </c>
      <c r="M98" s="43">
        <v>0.2</v>
      </c>
    </row>
    <row r="99" spans="1:13" s="24" customFormat="1" ht="48" customHeight="1" thickBot="1">
      <c r="A99" s="38">
        <v>94</v>
      </c>
      <c r="B99" s="83" t="s">
        <v>52</v>
      </c>
      <c r="C99" s="82"/>
      <c r="D99" s="84"/>
      <c r="E99" s="65"/>
      <c r="F99" s="39"/>
      <c r="G99" s="40" t="s">
        <v>5</v>
      </c>
      <c r="H99" s="40">
        <v>2</v>
      </c>
      <c r="I99" s="41"/>
      <c r="J99" s="42">
        <f t="shared" si="5"/>
        <v>0</v>
      </c>
      <c r="K99" s="42">
        <f t="shared" si="6"/>
        <v>0</v>
      </c>
      <c r="L99" s="42">
        <f t="shared" si="7"/>
        <v>0</v>
      </c>
      <c r="M99" s="43">
        <v>0.2</v>
      </c>
    </row>
    <row r="100" spans="1:13" s="24" customFormat="1" ht="48" customHeight="1" thickBot="1">
      <c r="A100" s="38">
        <v>95</v>
      </c>
      <c r="B100" s="83" t="s">
        <v>28</v>
      </c>
      <c r="C100" s="82"/>
      <c r="D100" s="84"/>
      <c r="E100" s="65"/>
      <c r="F100" s="39"/>
      <c r="G100" s="40" t="s">
        <v>30</v>
      </c>
      <c r="H100" s="40">
        <v>1</v>
      </c>
      <c r="I100" s="41"/>
      <c r="J100" s="42">
        <f t="shared" si="5"/>
        <v>0</v>
      </c>
      <c r="K100" s="42">
        <f t="shared" si="6"/>
        <v>0</v>
      </c>
      <c r="L100" s="42">
        <f t="shared" si="7"/>
        <v>0</v>
      </c>
      <c r="M100" s="43">
        <v>0.2</v>
      </c>
    </row>
    <row r="101" spans="1:13" s="24" customFormat="1" ht="48" customHeight="1" thickBot="1">
      <c r="A101" s="38">
        <v>96</v>
      </c>
      <c r="B101" s="84" t="s">
        <v>244</v>
      </c>
      <c r="C101" s="85" t="s">
        <v>292</v>
      </c>
      <c r="D101" s="85" t="s">
        <v>703</v>
      </c>
      <c r="E101" s="65"/>
      <c r="F101" s="39"/>
      <c r="G101" s="40" t="s">
        <v>331</v>
      </c>
      <c r="H101" s="40">
        <v>2</v>
      </c>
      <c r="I101" s="41"/>
      <c r="J101" s="42">
        <f t="shared" si="5"/>
        <v>0</v>
      </c>
      <c r="K101" s="42">
        <f t="shared" si="6"/>
        <v>0</v>
      </c>
      <c r="L101" s="42">
        <f t="shared" si="7"/>
        <v>0</v>
      </c>
      <c r="M101" s="43">
        <v>0.2</v>
      </c>
    </row>
    <row r="102" spans="1:13" s="24" customFormat="1" ht="48" customHeight="1" thickBot="1">
      <c r="A102" s="38">
        <v>97</v>
      </c>
      <c r="B102" s="84" t="s">
        <v>245</v>
      </c>
      <c r="C102" s="85" t="s">
        <v>293</v>
      </c>
      <c r="D102" s="85" t="s">
        <v>703</v>
      </c>
      <c r="E102" s="65"/>
      <c r="F102" s="39"/>
      <c r="G102" s="40" t="s">
        <v>331</v>
      </c>
      <c r="H102" s="40">
        <v>5</v>
      </c>
      <c r="I102" s="41"/>
      <c r="J102" s="42">
        <f t="shared" si="5"/>
        <v>0</v>
      </c>
      <c r="K102" s="42">
        <f t="shared" si="6"/>
        <v>0</v>
      </c>
      <c r="L102" s="42">
        <f t="shared" si="7"/>
        <v>0</v>
      </c>
      <c r="M102" s="43">
        <v>0.2</v>
      </c>
    </row>
    <row r="103" spans="1:16" ht="34.5" customHeight="1" thickBot="1">
      <c r="A103" s="38">
        <v>98</v>
      </c>
      <c r="B103" s="84" t="s">
        <v>246</v>
      </c>
      <c r="C103" s="85" t="s">
        <v>294</v>
      </c>
      <c r="D103" s="85" t="s">
        <v>704</v>
      </c>
      <c r="E103" s="65"/>
      <c r="F103" s="39"/>
      <c r="G103" s="40" t="s">
        <v>331</v>
      </c>
      <c r="H103" s="40">
        <v>3</v>
      </c>
      <c r="I103" s="41"/>
      <c r="J103" s="42">
        <f aca="true" t="shared" si="8" ref="J103:J113">H103*I103</f>
        <v>0</v>
      </c>
      <c r="K103" s="42">
        <f aca="true" t="shared" si="9" ref="K103:K113">J103*M103</f>
        <v>0</v>
      </c>
      <c r="L103" s="42">
        <f aca="true" t="shared" si="10" ref="L103:L113">SUM(J103,K103)</f>
        <v>0</v>
      </c>
      <c r="M103" s="43">
        <v>0.2</v>
      </c>
      <c r="P103" s="24"/>
    </row>
    <row r="104" spans="1:16" ht="34.5" customHeight="1" thickBot="1">
      <c r="A104" s="38">
        <v>99</v>
      </c>
      <c r="B104" s="84" t="s">
        <v>247</v>
      </c>
      <c r="C104" s="85" t="s">
        <v>295</v>
      </c>
      <c r="D104" s="85" t="s">
        <v>704</v>
      </c>
      <c r="E104" s="65"/>
      <c r="F104" s="39"/>
      <c r="G104" s="40" t="s">
        <v>331</v>
      </c>
      <c r="H104" s="40">
        <v>3</v>
      </c>
      <c r="I104" s="41"/>
      <c r="J104" s="42">
        <f t="shared" si="8"/>
        <v>0</v>
      </c>
      <c r="K104" s="42">
        <f t="shared" si="9"/>
        <v>0</v>
      </c>
      <c r="L104" s="42">
        <f t="shared" si="10"/>
        <v>0</v>
      </c>
      <c r="M104" s="43">
        <v>0.2</v>
      </c>
      <c r="P104" s="24"/>
    </row>
    <row r="105" spans="1:16" ht="48" customHeight="1" thickBot="1">
      <c r="A105" s="38">
        <v>100</v>
      </c>
      <c r="B105" s="84" t="s">
        <v>248</v>
      </c>
      <c r="C105" s="85" t="s">
        <v>296</v>
      </c>
      <c r="D105" s="85" t="s">
        <v>703</v>
      </c>
      <c r="E105" s="65"/>
      <c r="F105" s="39"/>
      <c r="G105" s="40" t="s">
        <v>331</v>
      </c>
      <c r="H105" s="40">
        <v>2</v>
      </c>
      <c r="I105" s="41"/>
      <c r="J105" s="42">
        <f t="shared" si="8"/>
        <v>0</v>
      </c>
      <c r="K105" s="42">
        <f t="shared" si="9"/>
        <v>0</v>
      </c>
      <c r="L105" s="42">
        <f t="shared" si="10"/>
        <v>0</v>
      </c>
      <c r="M105" s="43">
        <v>0.2</v>
      </c>
      <c r="P105" s="24"/>
    </row>
    <row r="106" spans="1:16" ht="48" customHeight="1" thickBot="1">
      <c r="A106" s="38">
        <v>101</v>
      </c>
      <c r="B106" s="84" t="s">
        <v>249</v>
      </c>
      <c r="C106" s="85" t="s">
        <v>297</v>
      </c>
      <c r="D106" s="85" t="s">
        <v>703</v>
      </c>
      <c r="E106" s="65"/>
      <c r="F106" s="39"/>
      <c r="G106" s="40" t="s">
        <v>331</v>
      </c>
      <c r="H106" s="40">
        <v>1</v>
      </c>
      <c r="I106" s="41"/>
      <c r="J106" s="42">
        <f t="shared" si="8"/>
        <v>0</v>
      </c>
      <c r="K106" s="42">
        <f t="shared" si="9"/>
        <v>0</v>
      </c>
      <c r="L106" s="42">
        <f t="shared" si="10"/>
        <v>0</v>
      </c>
      <c r="M106" s="43">
        <v>0.2</v>
      </c>
      <c r="P106" s="24"/>
    </row>
    <row r="107" spans="1:16" ht="48" customHeight="1" thickBot="1">
      <c r="A107" s="38">
        <v>102</v>
      </c>
      <c r="B107" s="84" t="s">
        <v>250</v>
      </c>
      <c r="C107" s="85" t="s">
        <v>298</v>
      </c>
      <c r="D107" s="85" t="s">
        <v>705</v>
      </c>
      <c r="E107" s="65"/>
      <c r="F107" s="39"/>
      <c r="G107" s="40" t="s">
        <v>332</v>
      </c>
      <c r="H107" s="40">
        <v>2.5</v>
      </c>
      <c r="I107" s="41"/>
      <c r="J107" s="42">
        <f t="shared" si="8"/>
        <v>0</v>
      </c>
      <c r="K107" s="42">
        <f t="shared" si="9"/>
        <v>0</v>
      </c>
      <c r="L107" s="42">
        <f t="shared" si="10"/>
        <v>0</v>
      </c>
      <c r="M107" s="43">
        <v>0.2</v>
      </c>
      <c r="P107" s="24"/>
    </row>
    <row r="108" spans="1:16" ht="48" customHeight="1" thickBot="1">
      <c r="A108" s="38">
        <v>103</v>
      </c>
      <c r="B108" s="84" t="s">
        <v>251</v>
      </c>
      <c r="C108" s="84">
        <v>6013377</v>
      </c>
      <c r="D108" s="84" t="s">
        <v>705</v>
      </c>
      <c r="E108" s="65"/>
      <c r="F108" s="39"/>
      <c r="G108" s="40" t="s">
        <v>16</v>
      </c>
      <c r="H108" s="40">
        <v>1</v>
      </c>
      <c r="I108" s="41"/>
      <c r="J108" s="42">
        <f t="shared" si="8"/>
        <v>0</v>
      </c>
      <c r="K108" s="42">
        <f t="shared" si="9"/>
        <v>0</v>
      </c>
      <c r="L108" s="42">
        <f t="shared" si="10"/>
        <v>0</v>
      </c>
      <c r="M108" s="43">
        <v>0.2</v>
      </c>
      <c r="P108" s="24"/>
    </row>
    <row r="109" spans="1:16" ht="48" customHeight="1" thickBot="1">
      <c r="A109" s="38">
        <v>104</v>
      </c>
      <c r="B109" s="84" t="s">
        <v>252</v>
      </c>
      <c r="C109" s="85" t="s">
        <v>299</v>
      </c>
      <c r="D109" s="85" t="s">
        <v>705</v>
      </c>
      <c r="E109" s="65"/>
      <c r="F109" s="39"/>
      <c r="G109" s="40" t="s">
        <v>332</v>
      </c>
      <c r="H109" s="40">
        <v>5</v>
      </c>
      <c r="I109" s="41"/>
      <c r="J109" s="42">
        <f t="shared" si="8"/>
        <v>0</v>
      </c>
      <c r="K109" s="42">
        <f t="shared" si="9"/>
        <v>0</v>
      </c>
      <c r="L109" s="42">
        <f t="shared" si="10"/>
        <v>0</v>
      </c>
      <c r="M109" s="43">
        <v>0.2</v>
      </c>
      <c r="P109" s="24"/>
    </row>
    <row r="110" spans="1:16" ht="48" customHeight="1" thickBot="1">
      <c r="A110" s="38">
        <v>105</v>
      </c>
      <c r="B110" s="84" t="s">
        <v>253</v>
      </c>
      <c r="C110" s="85" t="s">
        <v>300</v>
      </c>
      <c r="D110" s="85" t="s">
        <v>706</v>
      </c>
      <c r="E110" s="65"/>
      <c r="F110" s="39"/>
      <c r="G110" s="40" t="s">
        <v>333</v>
      </c>
      <c r="H110" s="40">
        <v>1</v>
      </c>
      <c r="I110" s="41"/>
      <c r="J110" s="42">
        <f t="shared" si="8"/>
        <v>0</v>
      </c>
      <c r="K110" s="42">
        <f t="shared" si="9"/>
        <v>0</v>
      </c>
      <c r="L110" s="42">
        <f t="shared" si="10"/>
        <v>0</v>
      </c>
      <c r="M110" s="43">
        <v>0.2</v>
      </c>
      <c r="P110" s="24"/>
    </row>
    <row r="111" spans="1:16" ht="48" customHeight="1" thickBot="1">
      <c r="A111" s="38">
        <v>106</v>
      </c>
      <c r="B111" s="84" t="s">
        <v>254</v>
      </c>
      <c r="C111" s="85" t="s">
        <v>301</v>
      </c>
      <c r="D111" s="85" t="s">
        <v>707</v>
      </c>
      <c r="E111" s="65"/>
      <c r="F111" s="39"/>
      <c r="G111" s="40" t="s">
        <v>334</v>
      </c>
      <c r="H111" s="40">
        <v>1</v>
      </c>
      <c r="I111" s="41"/>
      <c r="J111" s="42">
        <f t="shared" si="8"/>
        <v>0</v>
      </c>
      <c r="K111" s="42">
        <f t="shared" si="9"/>
        <v>0</v>
      </c>
      <c r="L111" s="42">
        <f t="shared" si="10"/>
        <v>0</v>
      </c>
      <c r="M111" s="43">
        <v>0.2</v>
      </c>
      <c r="P111" s="24"/>
    </row>
    <row r="112" spans="1:16" ht="48" customHeight="1" thickBot="1">
      <c r="A112" s="38">
        <v>107</v>
      </c>
      <c r="B112" s="86" t="s">
        <v>255</v>
      </c>
      <c r="C112" s="87" t="s">
        <v>302</v>
      </c>
      <c r="D112" s="87"/>
      <c r="E112" s="65"/>
      <c r="F112" s="39"/>
      <c r="G112" s="40" t="s">
        <v>309</v>
      </c>
      <c r="H112" s="40">
        <v>50</v>
      </c>
      <c r="I112" s="41"/>
      <c r="J112" s="42">
        <f t="shared" si="8"/>
        <v>0</v>
      </c>
      <c r="K112" s="42">
        <f t="shared" si="9"/>
        <v>0</v>
      </c>
      <c r="L112" s="42">
        <f t="shared" si="10"/>
        <v>0</v>
      </c>
      <c r="M112" s="43">
        <v>0.2</v>
      </c>
      <c r="P112" s="24"/>
    </row>
    <row r="113" spans="1:16" ht="48" customHeight="1" thickBot="1">
      <c r="A113" s="38">
        <v>108</v>
      </c>
      <c r="B113" s="73" t="s">
        <v>256</v>
      </c>
      <c r="C113" s="73" t="s">
        <v>303</v>
      </c>
      <c r="D113" s="73" t="s">
        <v>498</v>
      </c>
      <c r="E113" s="65"/>
      <c r="F113" s="39"/>
      <c r="G113" s="40" t="s">
        <v>335</v>
      </c>
      <c r="H113" s="40">
        <v>1</v>
      </c>
      <c r="I113" s="41"/>
      <c r="J113" s="42">
        <f t="shared" si="8"/>
        <v>0</v>
      </c>
      <c r="K113" s="42">
        <f t="shared" si="9"/>
        <v>0</v>
      </c>
      <c r="L113" s="42">
        <f t="shared" si="10"/>
        <v>0</v>
      </c>
      <c r="M113" s="43">
        <v>0.2</v>
      </c>
      <c r="P113" s="24"/>
    </row>
    <row r="114" spans="1:16" ht="30" customHeight="1" thickBot="1">
      <c r="A114" s="105" t="s">
        <v>4</v>
      </c>
      <c r="B114" s="112"/>
      <c r="C114" s="112"/>
      <c r="D114" s="112"/>
      <c r="E114" s="105"/>
      <c r="F114" s="105"/>
      <c r="G114" s="105"/>
      <c r="H114" s="105"/>
      <c r="I114" s="105"/>
      <c r="J114" s="105"/>
      <c r="K114" s="106"/>
      <c r="L114" s="107">
        <f>SUM(J6:J113)</f>
        <v>0</v>
      </c>
      <c r="M114" s="107"/>
      <c r="P114" s="24"/>
    </row>
    <row r="115" spans="1:13" ht="30" customHeight="1" thickBot="1">
      <c r="A115" s="105" t="s">
        <v>0</v>
      </c>
      <c r="B115" s="105"/>
      <c r="C115" s="105"/>
      <c r="D115" s="105"/>
      <c r="E115" s="105"/>
      <c r="F115" s="105"/>
      <c r="G115" s="105"/>
      <c r="H115" s="105"/>
      <c r="I115" s="105"/>
      <c r="J115" s="105"/>
      <c r="K115" s="106"/>
      <c r="L115" s="107">
        <f>SUM(K6:K113)</f>
        <v>0</v>
      </c>
      <c r="M115" s="107"/>
    </row>
    <row r="116" spans="1:13" ht="30" customHeight="1" thickBot="1">
      <c r="A116" s="105" t="s">
        <v>336</v>
      </c>
      <c r="B116" s="105"/>
      <c r="C116" s="105"/>
      <c r="D116" s="105"/>
      <c r="E116" s="105"/>
      <c r="F116" s="105"/>
      <c r="G116" s="105"/>
      <c r="H116" s="105"/>
      <c r="I116" s="105"/>
      <c r="J116" s="105"/>
      <c r="K116" s="106"/>
      <c r="L116" s="107">
        <f>SUM(L6:L113)</f>
        <v>0</v>
      </c>
      <c r="M116" s="107"/>
    </row>
    <row r="117" spans="1:12" ht="15" customHeight="1">
      <c r="A117" s="17"/>
      <c r="B117" s="29"/>
      <c r="C117" s="29"/>
      <c r="D117" s="29"/>
      <c r="E117" s="17"/>
      <c r="F117" s="17"/>
      <c r="G117" s="17"/>
      <c r="H117" s="17"/>
      <c r="I117" s="17"/>
      <c r="J117" s="17"/>
      <c r="K117" s="18"/>
      <c r="L117" s="18"/>
    </row>
    <row r="118" spans="1:17" ht="30" customHeight="1">
      <c r="A118" s="108" t="s">
        <v>98</v>
      </c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"/>
      <c r="M118" s="24"/>
      <c r="O118" s="1"/>
      <c r="P118" s="24"/>
      <c r="Q118" s="1"/>
    </row>
    <row r="119" spans="1:17" ht="15" customHeight="1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1"/>
      <c r="M119" s="24"/>
      <c r="O119" s="1"/>
      <c r="P119" s="24"/>
      <c r="Q119" s="1"/>
    </row>
    <row r="120" spans="1:17" ht="30" customHeight="1">
      <c r="A120" s="108" t="s">
        <v>99</v>
      </c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"/>
      <c r="M120" s="24"/>
      <c r="O120" s="1"/>
      <c r="P120" s="24"/>
      <c r="Q120" s="1"/>
    </row>
    <row r="121" spans="1:17" ht="12.75">
      <c r="A121" s="5"/>
      <c r="B121" s="52"/>
      <c r="C121" s="3"/>
      <c r="D121" s="3"/>
      <c r="E121" s="3"/>
      <c r="F121" s="7"/>
      <c r="G121" s="8"/>
      <c r="H121" s="11"/>
      <c r="L121" s="1"/>
      <c r="M121" s="24"/>
      <c r="O121" s="1"/>
      <c r="P121" s="24"/>
      <c r="Q121" s="1"/>
    </row>
    <row r="122" spans="1:16" s="12" customFormat="1" ht="15.75">
      <c r="A122" s="109" t="s">
        <v>101</v>
      </c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M122" s="26"/>
      <c r="N122" s="26"/>
      <c r="P122" s="26"/>
    </row>
    <row r="123" spans="1:16" s="12" customFormat="1" ht="15.75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M123" s="26"/>
      <c r="N123" s="26"/>
      <c r="P123" s="26"/>
    </row>
    <row r="124" spans="1:16" s="12" customFormat="1" ht="15.75" customHeight="1">
      <c r="A124" s="13"/>
      <c r="B124" s="32"/>
      <c r="C124" s="14"/>
      <c r="D124" s="14"/>
      <c r="E124" s="14"/>
      <c r="F124" s="102" t="s">
        <v>9</v>
      </c>
      <c r="G124" s="102"/>
      <c r="H124" s="102"/>
      <c r="I124" s="102"/>
      <c r="J124" s="102"/>
      <c r="K124" s="102"/>
      <c r="M124" s="26"/>
      <c r="N124" s="26"/>
      <c r="P124" s="26"/>
    </row>
    <row r="125" spans="1:16" s="12" customFormat="1" ht="15.75">
      <c r="A125" s="13"/>
      <c r="B125" s="32"/>
      <c r="C125" s="13"/>
      <c r="D125" s="13"/>
      <c r="E125" s="103"/>
      <c r="F125" s="27"/>
      <c r="G125" s="27"/>
      <c r="H125" s="27"/>
      <c r="I125" s="27"/>
      <c r="J125" s="27"/>
      <c r="K125" s="27"/>
      <c r="M125" s="26"/>
      <c r="N125" s="26"/>
      <c r="P125" s="26"/>
    </row>
    <row r="126" spans="1:16" s="12" customFormat="1" ht="15.75">
      <c r="A126" s="13"/>
      <c r="B126" s="32"/>
      <c r="C126" s="13"/>
      <c r="D126" s="13"/>
      <c r="E126" s="103"/>
      <c r="F126" s="27" t="s">
        <v>100</v>
      </c>
      <c r="G126" s="104" t="s">
        <v>1</v>
      </c>
      <c r="H126" s="104"/>
      <c r="I126" s="104"/>
      <c r="J126" s="104"/>
      <c r="K126" s="104"/>
      <c r="M126" s="26"/>
      <c r="N126" s="26"/>
      <c r="P126" s="26"/>
    </row>
  </sheetData>
  <sheetProtection deleteColumns="0" deleteRows="0"/>
  <mergeCells count="14">
    <mergeCell ref="A1:L2"/>
    <mergeCell ref="A3:L3"/>
    <mergeCell ref="A114:K114"/>
    <mergeCell ref="L114:M114"/>
    <mergeCell ref="A115:K115"/>
    <mergeCell ref="L115:M115"/>
    <mergeCell ref="F124:K124"/>
    <mergeCell ref="E125:E126"/>
    <mergeCell ref="G126:K126"/>
    <mergeCell ref="A116:K116"/>
    <mergeCell ref="L116:M116"/>
    <mergeCell ref="A118:K118"/>
    <mergeCell ref="A120:K120"/>
    <mergeCell ref="A122:K12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1" r:id="rId1"/>
  <headerFooter>
    <oddFooter>&amp;CСтрана &amp;P</oddFooter>
  </headerFooter>
  <rowBreaks count="1" manualBreakCount="1">
    <brk id="101" max="12" man="1"/>
  </rowBreaks>
  <colBreaks count="1" manualBreakCount="1">
    <brk id="12" max="126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="79" zoomScaleNormal="79" zoomScalePageLayoutView="75" workbookViewId="0" topLeftCell="A1">
      <selection activeCell="F12" sqref="F12"/>
    </sheetView>
  </sheetViews>
  <sheetFormatPr defaultColWidth="9.00390625" defaultRowHeight="15"/>
  <cols>
    <col min="1" max="1" width="8.00390625" style="6" customWidth="1"/>
    <col min="2" max="2" width="29.421875" style="31" customWidth="1"/>
    <col min="3" max="4" width="14.28125" style="31" customWidth="1"/>
    <col min="5" max="5" width="25.7109375" style="4" customWidth="1"/>
    <col min="6" max="6" width="18.421875" style="4" customWidth="1"/>
    <col min="7" max="7" width="15.28125" style="9" customWidth="1"/>
    <col min="8" max="8" width="13.00390625" style="10" customWidth="1"/>
    <col min="9" max="9" width="18.8515625" style="11" customWidth="1"/>
    <col min="10" max="10" width="19.7109375" style="11" customWidth="1"/>
    <col min="11" max="11" width="20.7109375" style="11" customWidth="1"/>
    <col min="12" max="12" width="25.00390625" style="11" customWidth="1"/>
    <col min="13" max="13" width="8.00390625" style="1" hidden="1" customWidth="1"/>
    <col min="14" max="14" width="17.57421875" style="24" customWidth="1"/>
    <col min="15" max="15" width="17.00390625" style="24" customWidth="1"/>
    <col min="16" max="16" width="19.421875" style="1" customWidth="1"/>
    <col min="17" max="17" width="14.8515625" style="24" customWidth="1"/>
    <col min="18" max="16384" width="9.00390625" style="1" customWidth="1"/>
  </cols>
  <sheetData>
    <row r="1" spans="1:12" ht="15.75" customHeight="1">
      <c r="A1" s="110" t="s">
        <v>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2" ht="12.75">
      <c r="A3" s="19"/>
      <c r="B3" s="30"/>
      <c r="C3" s="30"/>
      <c r="D3" s="30"/>
      <c r="E3" s="20"/>
      <c r="F3" s="20"/>
      <c r="G3" s="21"/>
      <c r="H3" s="22"/>
      <c r="I3" s="23"/>
      <c r="J3" s="23"/>
      <c r="K3" s="23"/>
      <c r="L3" s="23"/>
    </row>
    <row r="4" spans="1:12" ht="16.5" customHeight="1">
      <c r="A4" s="111" t="s">
        <v>1079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</row>
    <row r="5" spans="1:17" s="2" customFormat="1" ht="20.25" customHeight="1" thickBot="1">
      <c r="A5" s="15"/>
      <c r="B5" s="16"/>
      <c r="C5" s="16"/>
      <c r="D5" s="16"/>
      <c r="E5" s="16"/>
      <c r="F5" s="16"/>
      <c r="G5" s="15"/>
      <c r="H5" s="15"/>
      <c r="I5" s="45"/>
      <c r="J5" s="45"/>
      <c r="K5" s="45"/>
      <c r="L5" s="45"/>
      <c r="M5" s="37"/>
      <c r="N5" s="25"/>
      <c r="O5" s="25"/>
      <c r="Q5" s="25"/>
    </row>
    <row r="6" spans="1:17" s="2" customFormat="1" ht="38.25" customHeight="1" thickBot="1">
      <c r="A6" s="33" t="s">
        <v>2</v>
      </c>
      <c r="B6" s="28" t="s">
        <v>3</v>
      </c>
      <c r="C6" s="28" t="s">
        <v>10</v>
      </c>
      <c r="D6" s="28" t="s">
        <v>486</v>
      </c>
      <c r="E6" s="64" t="s">
        <v>488</v>
      </c>
      <c r="F6" s="33" t="s">
        <v>489</v>
      </c>
      <c r="G6" s="33" t="s">
        <v>490</v>
      </c>
      <c r="H6" s="35" t="s">
        <v>491</v>
      </c>
      <c r="I6" s="36" t="s">
        <v>496</v>
      </c>
      <c r="J6" s="34" t="s">
        <v>492</v>
      </c>
      <c r="K6" s="34" t="s">
        <v>493</v>
      </c>
      <c r="L6" s="34" t="s">
        <v>494</v>
      </c>
      <c r="M6" s="37"/>
      <c r="N6" s="25"/>
      <c r="O6" s="25"/>
      <c r="Q6" s="25"/>
    </row>
    <row r="7" spans="1:16" ht="46.5" customHeight="1" thickBot="1">
      <c r="A7" s="38">
        <v>1</v>
      </c>
      <c r="B7" s="46" t="s">
        <v>57</v>
      </c>
      <c r="C7" s="73">
        <v>2118</v>
      </c>
      <c r="D7" s="40"/>
      <c r="E7" s="48"/>
      <c r="F7" s="48"/>
      <c r="G7" s="40" t="s">
        <v>59</v>
      </c>
      <c r="H7" s="40">
        <v>1</v>
      </c>
      <c r="I7" s="41"/>
      <c r="J7" s="42">
        <f aca="true" t="shared" si="0" ref="J7:J50">H7*I7</f>
        <v>0</v>
      </c>
      <c r="K7" s="42">
        <f>J7*M7</f>
        <v>0</v>
      </c>
      <c r="L7" s="42">
        <f>SUM(J7,K7)</f>
        <v>0</v>
      </c>
      <c r="M7" s="43">
        <v>0.2</v>
      </c>
      <c r="P7" s="24"/>
    </row>
    <row r="8" spans="1:16" ht="56.25" customHeight="1" thickBot="1">
      <c r="A8" s="38">
        <v>2</v>
      </c>
      <c r="B8" s="46" t="s">
        <v>936</v>
      </c>
      <c r="C8" s="73">
        <v>9271</v>
      </c>
      <c r="D8" s="40"/>
      <c r="E8" s="48"/>
      <c r="F8" s="48"/>
      <c r="G8" s="40" t="s">
        <v>59</v>
      </c>
      <c r="H8" s="40">
        <v>1</v>
      </c>
      <c r="I8" s="41"/>
      <c r="J8" s="42">
        <f t="shared" si="0"/>
        <v>0</v>
      </c>
      <c r="K8" s="42">
        <f aca="true" t="shared" si="1" ref="K8:K50">J8*M8</f>
        <v>0</v>
      </c>
      <c r="L8" s="42">
        <f aca="true" t="shared" si="2" ref="L8:L50">SUM(J8,K8)</f>
        <v>0</v>
      </c>
      <c r="M8" s="43">
        <v>0.2</v>
      </c>
      <c r="P8" s="24"/>
    </row>
    <row r="9" spans="1:16" ht="48" customHeight="1" thickBot="1">
      <c r="A9" s="38">
        <v>3</v>
      </c>
      <c r="B9" s="46" t="s">
        <v>937</v>
      </c>
      <c r="C9" s="73">
        <v>4060</v>
      </c>
      <c r="D9" s="40"/>
      <c r="E9" s="48"/>
      <c r="F9" s="48"/>
      <c r="G9" s="40" t="s">
        <v>59</v>
      </c>
      <c r="H9" s="40">
        <v>1</v>
      </c>
      <c r="I9" s="41"/>
      <c r="J9" s="42">
        <f t="shared" si="0"/>
        <v>0</v>
      </c>
      <c r="K9" s="42">
        <f t="shared" si="1"/>
        <v>0</v>
      </c>
      <c r="L9" s="42">
        <f t="shared" si="2"/>
        <v>0</v>
      </c>
      <c r="M9" s="43">
        <v>0.2</v>
      </c>
      <c r="P9" s="24"/>
    </row>
    <row r="10" spans="1:16" ht="48" customHeight="1" thickBot="1">
      <c r="A10" s="38">
        <v>4</v>
      </c>
      <c r="B10" s="46" t="s">
        <v>938</v>
      </c>
      <c r="C10" s="76">
        <v>9198</v>
      </c>
      <c r="D10" s="40"/>
      <c r="E10" s="48"/>
      <c r="F10" s="48"/>
      <c r="G10" s="40" t="s">
        <v>59</v>
      </c>
      <c r="H10" s="40">
        <v>1</v>
      </c>
      <c r="I10" s="41"/>
      <c r="J10" s="42">
        <f t="shared" si="0"/>
        <v>0</v>
      </c>
      <c r="K10" s="42">
        <f t="shared" si="1"/>
        <v>0</v>
      </c>
      <c r="L10" s="42">
        <f t="shared" si="2"/>
        <v>0</v>
      </c>
      <c r="M10" s="43">
        <v>0.2</v>
      </c>
      <c r="P10" s="24"/>
    </row>
    <row r="11" spans="1:16" ht="48" customHeight="1" thickBot="1">
      <c r="A11" s="38">
        <v>5</v>
      </c>
      <c r="B11" s="46" t="s">
        <v>58</v>
      </c>
      <c r="C11" s="76">
        <v>9101</v>
      </c>
      <c r="D11" s="40"/>
      <c r="E11" s="48"/>
      <c r="F11" s="48"/>
      <c r="G11" s="40" t="s">
        <v>59</v>
      </c>
      <c r="H11" s="40">
        <v>1</v>
      </c>
      <c r="I11" s="41"/>
      <c r="J11" s="42">
        <f t="shared" si="0"/>
        <v>0</v>
      </c>
      <c r="K11" s="42">
        <f t="shared" si="1"/>
        <v>0</v>
      </c>
      <c r="L11" s="42">
        <f t="shared" si="2"/>
        <v>0</v>
      </c>
      <c r="M11" s="43">
        <v>0.2</v>
      </c>
      <c r="P11" s="24"/>
    </row>
    <row r="12" spans="1:16" ht="48" customHeight="1" thickBot="1">
      <c r="A12" s="38">
        <v>6</v>
      </c>
      <c r="B12" s="46" t="s">
        <v>939</v>
      </c>
      <c r="C12" s="76">
        <v>3777</v>
      </c>
      <c r="D12" s="40"/>
      <c r="E12" s="48"/>
      <c r="F12" s="48"/>
      <c r="G12" s="40" t="s">
        <v>59</v>
      </c>
      <c r="H12" s="40">
        <v>1</v>
      </c>
      <c r="I12" s="41"/>
      <c r="J12" s="42">
        <f t="shared" si="0"/>
        <v>0</v>
      </c>
      <c r="K12" s="42">
        <f t="shared" si="1"/>
        <v>0</v>
      </c>
      <c r="L12" s="42">
        <f t="shared" si="2"/>
        <v>0</v>
      </c>
      <c r="M12" s="43">
        <v>0.2</v>
      </c>
      <c r="P12" s="24"/>
    </row>
    <row r="13" spans="1:16" ht="48" customHeight="1" thickBot="1">
      <c r="A13" s="38">
        <v>7</v>
      </c>
      <c r="B13" s="46" t="s">
        <v>940</v>
      </c>
      <c r="C13" s="88">
        <v>3084</v>
      </c>
      <c r="D13" s="40"/>
      <c r="E13" s="48"/>
      <c r="F13" s="48"/>
      <c r="G13" s="40" t="s">
        <v>59</v>
      </c>
      <c r="H13" s="40">
        <v>1</v>
      </c>
      <c r="I13" s="41"/>
      <c r="J13" s="42">
        <f t="shared" si="0"/>
        <v>0</v>
      </c>
      <c r="K13" s="42">
        <f t="shared" si="1"/>
        <v>0</v>
      </c>
      <c r="L13" s="42">
        <f t="shared" si="2"/>
        <v>0</v>
      </c>
      <c r="M13" s="43">
        <v>0.2</v>
      </c>
      <c r="P13" s="24"/>
    </row>
    <row r="14" spans="1:16" ht="48" customHeight="1" thickBot="1">
      <c r="A14" s="38">
        <v>8</v>
      </c>
      <c r="B14" s="46" t="s">
        <v>941</v>
      </c>
      <c r="C14" s="73">
        <v>9272</v>
      </c>
      <c r="D14" s="40"/>
      <c r="E14" s="48"/>
      <c r="F14" s="48"/>
      <c r="G14" s="40" t="s">
        <v>59</v>
      </c>
      <c r="H14" s="40">
        <v>1</v>
      </c>
      <c r="I14" s="41"/>
      <c r="J14" s="42">
        <f t="shared" si="0"/>
        <v>0</v>
      </c>
      <c r="K14" s="42">
        <f t="shared" si="1"/>
        <v>0</v>
      </c>
      <c r="L14" s="42">
        <f t="shared" si="2"/>
        <v>0</v>
      </c>
      <c r="M14" s="43">
        <v>0.2</v>
      </c>
      <c r="P14" s="24"/>
    </row>
    <row r="15" spans="1:16" ht="48" customHeight="1" thickBot="1">
      <c r="A15" s="38">
        <v>9</v>
      </c>
      <c r="B15" s="46" t="s">
        <v>937</v>
      </c>
      <c r="C15" s="73">
        <v>4060</v>
      </c>
      <c r="D15" s="40"/>
      <c r="E15" s="48"/>
      <c r="F15" s="48"/>
      <c r="G15" s="40" t="s">
        <v>59</v>
      </c>
      <c r="H15" s="40">
        <v>1</v>
      </c>
      <c r="I15" s="41"/>
      <c r="J15" s="42">
        <f t="shared" si="0"/>
        <v>0</v>
      </c>
      <c r="K15" s="42">
        <f t="shared" si="1"/>
        <v>0</v>
      </c>
      <c r="L15" s="42">
        <f t="shared" si="2"/>
        <v>0</v>
      </c>
      <c r="M15" s="43">
        <v>0.2</v>
      </c>
      <c r="P15" s="24"/>
    </row>
    <row r="16" spans="1:13" s="24" customFormat="1" ht="48" customHeight="1" thickBot="1">
      <c r="A16" s="38">
        <v>10</v>
      </c>
      <c r="B16" s="46" t="s">
        <v>942</v>
      </c>
      <c r="C16" s="73" t="s">
        <v>976</v>
      </c>
      <c r="D16" s="40"/>
      <c r="E16" s="48"/>
      <c r="F16" s="48"/>
      <c r="G16" s="40" t="s">
        <v>852</v>
      </c>
      <c r="H16" s="40">
        <v>2</v>
      </c>
      <c r="I16" s="41"/>
      <c r="J16" s="42">
        <f t="shared" si="0"/>
        <v>0</v>
      </c>
      <c r="K16" s="42">
        <f t="shared" si="1"/>
        <v>0</v>
      </c>
      <c r="L16" s="42">
        <f t="shared" si="2"/>
        <v>0</v>
      </c>
      <c r="M16" s="43">
        <v>0.2</v>
      </c>
    </row>
    <row r="17" spans="1:13" s="24" customFormat="1" ht="48" customHeight="1" thickBot="1">
      <c r="A17" s="38">
        <v>11</v>
      </c>
      <c r="B17" s="40" t="s">
        <v>943</v>
      </c>
      <c r="C17" s="73" t="s">
        <v>977</v>
      </c>
      <c r="D17" s="40"/>
      <c r="E17" s="48"/>
      <c r="F17" s="48"/>
      <c r="G17" s="40" t="s">
        <v>859</v>
      </c>
      <c r="H17" s="40">
        <v>2</v>
      </c>
      <c r="I17" s="41"/>
      <c r="J17" s="42">
        <f t="shared" si="0"/>
        <v>0</v>
      </c>
      <c r="K17" s="42">
        <f t="shared" si="1"/>
        <v>0</v>
      </c>
      <c r="L17" s="42">
        <f t="shared" si="2"/>
        <v>0</v>
      </c>
      <c r="M17" s="43">
        <v>0.2</v>
      </c>
    </row>
    <row r="18" spans="1:13" s="24" customFormat="1" ht="48" customHeight="1" thickBot="1">
      <c r="A18" s="38">
        <v>12</v>
      </c>
      <c r="B18" s="46" t="s">
        <v>944</v>
      </c>
      <c r="C18" s="73" t="s">
        <v>978</v>
      </c>
      <c r="D18" s="40"/>
      <c r="E18" s="48"/>
      <c r="F18" s="48"/>
      <c r="G18" s="40" t="s">
        <v>852</v>
      </c>
      <c r="H18" s="40">
        <v>2</v>
      </c>
      <c r="I18" s="41"/>
      <c r="J18" s="42">
        <f t="shared" si="0"/>
        <v>0</v>
      </c>
      <c r="K18" s="42">
        <f t="shared" si="1"/>
        <v>0</v>
      </c>
      <c r="L18" s="42">
        <f t="shared" si="2"/>
        <v>0</v>
      </c>
      <c r="M18" s="43">
        <v>0.2</v>
      </c>
    </row>
    <row r="19" spans="1:13" s="24" customFormat="1" ht="48" customHeight="1" thickBot="1">
      <c r="A19" s="38">
        <v>13</v>
      </c>
      <c r="B19" s="46" t="s">
        <v>945</v>
      </c>
      <c r="C19" s="73" t="s">
        <v>979</v>
      </c>
      <c r="D19" s="40"/>
      <c r="E19" s="48"/>
      <c r="F19" s="48"/>
      <c r="G19" s="40" t="s">
        <v>852</v>
      </c>
      <c r="H19" s="40">
        <v>2</v>
      </c>
      <c r="I19" s="41"/>
      <c r="J19" s="42">
        <f t="shared" si="0"/>
        <v>0</v>
      </c>
      <c r="K19" s="42">
        <f t="shared" si="1"/>
        <v>0</v>
      </c>
      <c r="L19" s="42">
        <f t="shared" si="2"/>
        <v>0</v>
      </c>
      <c r="M19" s="43">
        <v>0.2</v>
      </c>
    </row>
    <row r="20" spans="1:13" s="24" customFormat="1" ht="48" customHeight="1" thickBot="1">
      <c r="A20" s="38">
        <v>14</v>
      </c>
      <c r="B20" s="46" t="s">
        <v>946</v>
      </c>
      <c r="C20" s="73" t="s">
        <v>980</v>
      </c>
      <c r="D20" s="40"/>
      <c r="E20" s="48"/>
      <c r="F20" s="48"/>
      <c r="G20" s="40" t="s">
        <v>859</v>
      </c>
      <c r="H20" s="40">
        <v>2</v>
      </c>
      <c r="I20" s="41"/>
      <c r="J20" s="42">
        <f t="shared" si="0"/>
        <v>0</v>
      </c>
      <c r="K20" s="42">
        <f t="shared" si="1"/>
        <v>0</v>
      </c>
      <c r="L20" s="42">
        <f t="shared" si="2"/>
        <v>0</v>
      </c>
      <c r="M20" s="43">
        <v>0.2</v>
      </c>
    </row>
    <row r="21" spans="1:13" s="24" customFormat="1" ht="48" customHeight="1" thickBot="1">
      <c r="A21" s="38">
        <v>15</v>
      </c>
      <c r="B21" s="46" t="s">
        <v>947</v>
      </c>
      <c r="C21" s="73" t="s">
        <v>981</v>
      </c>
      <c r="D21" s="40"/>
      <c r="E21" s="48"/>
      <c r="F21" s="48"/>
      <c r="G21" s="40" t="s">
        <v>852</v>
      </c>
      <c r="H21" s="40">
        <v>2</v>
      </c>
      <c r="I21" s="41"/>
      <c r="J21" s="42">
        <f t="shared" si="0"/>
        <v>0</v>
      </c>
      <c r="K21" s="42">
        <f t="shared" si="1"/>
        <v>0</v>
      </c>
      <c r="L21" s="42">
        <f t="shared" si="2"/>
        <v>0</v>
      </c>
      <c r="M21" s="43">
        <v>0.2</v>
      </c>
    </row>
    <row r="22" spans="1:13" s="24" customFormat="1" ht="48" customHeight="1" thickBot="1">
      <c r="A22" s="38">
        <v>16</v>
      </c>
      <c r="B22" s="46" t="s">
        <v>948</v>
      </c>
      <c r="C22" s="73" t="s">
        <v>982</v>
      </c>
      <c r="D22" s="40"/>
      <c r="E22" s="48"/>
      <c r="F22" s="48"/>
      <c r="G22" s="40" t="s">
        <v>852</v>
      </c>
      <c r="H22" s="40">
        <v>2</v>
      </c>
      <c r="I22" s="41"/>
      <c r="J22" s="42">
        <f t="shared" si="0"/>
        <v>0</v>
      </c>
      <c r="K22" s="42">
        <f t="shared" si="1"/>
        <v>0</v>
      </c>
      <c r="L22" s="42">
        <f t="shared" si="2"/>
        <v>0</v>
      </c>
      <c r="M22" s="43">
        <v>0.2</v>
      </c>
    </row>
    <row r="23" spans="1:13" s="24" customFormat="1" ht="48" customHeight="1" thickBot="1">
      <c r="A23" s="38">
        <v>17</v>
      </c>
      <c r="B23" s="46" t="s">
        <v>949</v>
      </c>
      <c r="C23" s="73" t="s">
        <v>983</v>
      </c>
      <c r="D23" s="40"/>
      <c r="E23" s="48"/>
      <c r="F23" s="48"/>
      <c r="G23" s="40" t="s">
        <v>852</v>
      </c>
      <c r="H23" s="40">
        <v>2</v>
      </c>
      <c r="I23" s="41"/>
      <c r="J23" s="42">
        <f t="shared" si="0"/>
        <v>0</v>
      </c>
      <c r="K23" s="42">
        <f t="shared" si="1"/>
        <v>0</v>
      </c>
      <c r="L23" s="42">
        <f t="shared" si="2"/>
        <v>0</v>
      </c>
      <c r="M23" s="43">
        <v>0.2</v>
      </c>
    </row>
    <row r="24" spans="1:13" s="24" customFormat="1" ht="54.75" customHeight="1" thickBot="1">
      <c r="A24" s="38">
        <v>18</v>
      </c>
      <c r="B24" s="46" t="s">
        <v>950</v>
      </c>
      <c r="C24" s="73" t="s">
        <v>984</v>
      </c>
      <c r="D24" s="40"/>
      <c r="E24" s="48"/>
      <c r="F24" s="48"/>
      <c r="G24" s="40" t="s">
        <v>852</v>
      </c>
      <c r="H24" s="40">
        <v>2</v>
      </c>
      <c r="I24" s="41"/>
      <c r="J24" s="42">
        <f t="shared" si="0"/>
        <v>0</v>
      </c>
      <c r="K24" s="42">
        <f t="shared" si="1"/>
        <v>0</v>
      </c>
      <c r="L24" s="42">
        <f t="shared" si="2"/>
        <v>0</v>
      </c>
      <c r="M24" s="43">
        <v>0.2</v>
      </c>
    </row>
    <row r="25" spans="1:13" s="24" customFormat="1" ht="48" customHeight="1" thickBot="1">
      <c r="A25" s="38">
        <v>19</v>
      </c>
      <c r="B25" s="46" t="s">
        <v>951</v>
      </c>
      <c r="C25" s="73" t="s">
        <v>985</v>
      </c>
      <c r="D25" s="40"/>
      <c r="E25" s="48"/>
      <c r="F25" s="48"/>
      <c r="G25" s="40" t="s">
        <v>852</v>
      </c>
      <c r="H25" s="40">
        <v>2</v>
      </c>
      <c r="I25" s="41"/>
      <c r="J25" s="42">
        <f t="shared" si="0"/>
        <v>0</v>
      </c>
      <c r="K25" s="42">
        <f t="shared" si="1"/>
        <v>0</v>
      </c>
      <c r="L25" s="42">
        <f t="shared" si="2"/>
        <v>0</v>
      </c>
      <c r="M25" s="43">
        <v>0.2</v>
      </c>
    </row>
    <row r="26" spans="1:13" s="24" customFormat="1" ht="48" customHeight="1" thickBot="1">
      <c r="A26" s="38">
        <v>20</v>
      </c>
      <c r="B26" s="46" t="s">
        <v>952</v>
      </c>
      <c r="C26" s="73" t="s">
        <v>986</v>
      </c>
      <c r="D26" s="40"/>
      <c r="E26" s="48"/>
      <c r="F26" s="48"/>
      <c r="G26" s="40" t="s">
        <v>852</v>
      </c>
      <c r="H26" s="40">
        <v>2</v>
      </c>
      <c r="I26" s="41"/>
      <c r="J26" s="42">
        <f t="shared" si="0"/>
        <v>0</v>
      </c>
      <c r="K26" s="42">
        <f t="shared" si="1"/>
        <v>0</v>
      </c>
      <c r="L26" s="42">
        <f t="shared" si="2"/>
        <v>0</v>
      </c>
      <c r="M26" s="43">
        <v>0.2</v>
      </c>
    </row>
    <row r="27" spans="1:13" s="24" customFormat="1" ht="48" customHeight="1" thickBot="1">
      <c r="A27" s="38">
        <v>21</v>
      </c>
      <c r="B27" s="46" t="s">
        <v>953</v>
      </c>
      <c r="C27" s="73" t="s">
        <v>987</v>
      </c>
      <c r="D27" s="40"/>
      <c r="E27" s="48"/>
      <c r="F27" s="48"/>
      <c r="G27" s="40" t="s">
        <v>852</v>
      </c>
      <c r="H27" s="40">
        <v>2</v>
      </c>
      <c r="I27" s="41"/>
      <c r="J27" s="42">
        <f t="shared" si="0"/>
        <v>0</v>
      </c>
      <c r="K27" s="42">
        <f t="shared" si="1"/>
        <v>0</v>
      </c>
      <c r="L27" s="42">
        <f t="shared" si="2"/>
        <v>0</v>
      </c>
      <c r="M27" s="43">
        <v>0.2</v>
      </c>
    </row>
    <row r="28" spans="1:13" s="24" customFormat="1" ht="48" customHeight="1" thickBot="1">
      <c r="A28" s="38">
        <v>22</v>
      </c>
      <c r="B28" s="46" t="s">
        <v>954</v>
      </c>
      <c r="C28" s="73" t="s">
        <v>988</v>
      </c>
      <c r="D28" s="40"/>
      <c r="E28" s="48"/>
      <c r="F28" s="48"/>
      <c r="G28" s="40" t="s">
        <v>852</v>
      </c>
      <c r="H28" s="40">
        <v>2</v>
      </c>
      <c r="I28" s="41"/>
      <c r="J28" s="42">
        <f t="shared" si="0"/>
        <v>0</v>
      </c>
      <c r="K28" s="42">
        <f t="shared" si="1"/>
        <v>0</v>
      </c>
      <c r="L28" s="42">
        <f t="shared" si="2"/>
        <v>0</v>
      </c>
      <c r="M28" s="43">
        <v>0.2</v>
      </c>
    </row>
    <row r="29" spans="1:13" s="24" customFormat="1" ht="46.5" customHeight="1" thickBot="1">
      <c r="A29" s="38">
        <v>23</v>
      </c>
      <c r="B29" s="46" t="s">
        <v>955</v>
      </c>
      <c r="C29" s="73" t="s">
        <v>989</v>
      </c>
      <c r="D29" s="40"/>
      <c r="E29" s="48"/>
      <c r="F29" s="48"/>
      <c r="G29" s="40" t="s">
        <v>852</v>
      </c>
      <c r="H29" s="40">
        <v>2</v>
      </c>
      <c r="I29" s="41"/>
      <c r="J29" s="42">
        <f t="shared" si="0"/>
        <v>0</v>
      </c>
      <c r="K29" s="42">
        <f t="shared" si="1"/>
        <v>0</v>
      </c>
      <c r="L29" s="42">
        <f t="shared" si="2"/>
        <v>0</v>
      </c>
      <c r="M29" s="43">
        <v>0.2</v>
      </c>
    </row>
    <row r="30" spans="1:13" s="24" customFormat="1" ht="48" customHeight="1" thickBot="1">
      <c r="A30" s="38">
        <v>24</v>
      </c>
      <c r="B30" s="46" t="s">
        <v>956</v>
      </c>
      <c r="C30" s="73" t="s">
        <v>990</v>
      </c>
      <c r="D30" s="40"/>
      <c r="E30" s="48"/>
      <c r="F30" s="48"/>
      <c r="G30" s="40" t="s">
        <v>852</v>
      </c>
      <c r="H30" s="40">
        <v>2</v>
      </c>
      <c r="I30" s="41"/>
      <c r="J30" s="42">
        <f t="shared" si="0"/>
        <v>0</v>
      </c>
      <c r="K30" s="42">
        <f t="shared" si="1"/>
        <v>0</v>
      </c>
      <c r="L30" s="42">
        <f t="shared" si="2"/>
        <v>0</v>
      </c>
      <c r="M30" s="43">
        <v>0.2</v>
      </c>
    </row>
    <row r="31" spans="1:13" s="24" customFormat="1" ht="48" customHeight="1" thickBot="1">
      <c r="A31" s="38">
        <v>25</v>
      </c>
      <c r="B31" s="46" t="s">
        <v>957</v>
      </c>
      <c r="C31" s="94" t="s">
        <v>991</v>
      </c>
      <c r="D31" s="40"/>
      <c r="E31" s="48"/>
      <c r="F31" s="48"/>
      <c r="G31" s="40" t="s">
        <v>852</v>
      </c>
      <c r="H31" s="40">
        <v>2</v>
      </c>
      <c r="I31" s="41"/>
      <c r="J31" s="42">
        <f t="shared" si="0"/>
        <v>0</v>
      </c>
      <c r="K31" s="42">
        <f t="shared" si="1"/>
        <v>0</v>
      </c>
      <c r="L31" s="42">
        <f t="shared" si="2"/>
        <v>0</v>
      </c>
      <c r="M31" s="43">
        <v>0.2</v>
      </c>
    </row>
    <row r="32" spans="1:13" s="24" customFormat="1" ht="46.5" customHeight="1" thickBot="1">
      <c r="A32" s="38">
        <v>26</v>
      </c>
      <c r="B32" s="46" t="s">
        <v>958</v>
      </c>
      <c r="C32" s="94" t="s">
        <v>992</v>
      </c>
      <c r="D32" s="40"/>
      <c r="E32" s="48"/>
      <c r="F32" s="48"/>
      <c r="G32" s="40" t="s">
        <v>852</v>
      </c>
      <c r="H32" s="40">
        <v>2</v>
      </c>
      <c r="I32" s="41"/>
      <c r="J32" s="42">
        <f t="shared" si="0"/>
        <v>0</v>
      </c>
      <c r="K32" s="42">
        <f t="shared" si="1"/>
        <v>0</v>
      </c>
      <c r="L32" s="42">
        <f t="shared" si="2"/>
        <v>0</v>
      </c>
      <c r="M32" s="43">
        <v>0.2</v>
      </c>
    </row>
    <row r="33" spans="1:13" s="24" customFormat="1" ht="48" customHeight="1" thickBot="1">
      <c r="A33" s="38">
        <v>27</v>
      </c>
      <c r="B33" s="46" t="s">
        <v>959</v>
      </c>
      <c r="C33" s="94" t="s">
        <v>993</v>
      </c>
      <c r="D33" s="40"/>
      <c r="E33" s="48"/>
      <c r="F33" s="48"/>
      <c r="G33" s="40" t="s">
        <v>852</v>
      </c>
      <c r="H33" s="40">
        <v>2</v>
      </c>
      <c r="I33" s="41"/>
      <c r="J33" s="42">
        <f t="shared" si="0"/>
        <v>0</v>
      </c>
      <c r="K33" s="42">
        <f t="shared" si="1"/>
        <v>0</v>
      </c>
      <c r="L33" s="42">
        <f t="shared" si="2"/>
        <v>0</v>
      </c>
      <c r="M33" s="43">
        <v>0.2</v>
      </c>
    </row>
    <row r="34" spans="1:13" s="24" customFormat="1" ht="48" customHeight="1" thickBot="1">
      <c r="A34" s="38">
        <v>28</v>
      </c>
      <c r="B34" s="46" t="s">
        <v>960</v>
      </c>
      <c r="C34" s="94" t="s">
        <v>994</v>
      </c>
      <c r="D34" s="40"/>
      <c r="E34" s="48"/>
      <c r="F34" s="48"/>
      <c r="G34" s="40" t="s">
        <v>852</v>
      </c>
      <c r="H34" s="40">
        <v>2</v>
      </c>
      <c r="I34" s="41"/>
      <c r="J34" s="42">
        <f t="shared" si="0"/>
        <v>0</v>
      </c>
      <c r="K34" s="42">
        <f t="shared" si="1"/>
        <v>0</v>
      </c>
      <c r="L34" s="42">
        <f t="shared" si="2"/>
        <v>0</v>
      </c>
      <c r="M34" s="43">
        <v>0.2</v>
      </c>
    </row>
    <row r="35" spans="1:13" s="24" customFormat="1" ht="48" customHeight="1" thickBot="1">
      <c r="A35" s="38">
        <v>29</v>
      </c>
      <c r="B35" s="46" t="s">
        <v>961</v>
      </c>
      <c r="C35" s="95" t="s">
        <v>995</v>
      </c>
      <c r="D35" s="40"/>
      <c r="E35" s="48"/>
      <c r="F35" s="48"/>
      <c r="G35" s="40" t="s">
        <v>859</v>
      </c>
      <c r="H35" s="40">
        <v>2</v>
      </c>
      <c r="I35" s="41"/>
      <c r="J35" s="42">
        <f t="shared" si="0"/>
        <v>0</v>
      </c>
      <c r="K35" s="42">
        <f t="shared" si="1"/>
        <v>0</v>
      </c>
      <c r="L35" s="42">
        <f t="shared" si="2"/>
        <v>0</v>
      </c>
      <c r="M35" s="43">
        <v>0.2</v>
      </c>
    </row>
    <row r="36" spans="1:13" s="24" customFormat="1" ht="48" customHeight="1" thickBot="1">
      <c r="A36" s="38">
        <v>30</v>
      </c>
      <c r="B36" s="46" t="s">
        <v>962</v>
      </c>
      <c r="C36" s="88" t="s">
        <v>996</v>
      </c>
      <c r="D36" s="40"/>
      <c r="E36" s="48"/>
      <c r="F36" s="48"/>
      <c r="G36" s="40" t="s">
        <v>852</v>
      </c>
      <c r="H36" s="40">
        <v>2</v>
      </c>
      <c r="I36" s="41"/>
      <c r="J36" s="42">
        <f aca="true" t="shared" si="3" ref="J36:J42">H36*I36</f>
        <v>0</v>
      </c>
      <c r="K36" s="42">
        <f aca="true" t="shared" si="4" ref="K36:K42">J36*M36</f>
        <v>0</v>
      </c>
      <c r="L36" s="42">
        <f aca="true" t="shared" si="5" ref="L36:L42">SUM(J36,K36)</f>
        <v>0</v>
      </c>
      <c r="M36" s="43">
        <v>0.2</v>
      </c>
    </row>
    <row r="37" spans="1:13" s="24" customFormat="1" ht="48" customHeight="1" thickBot="1">
      <c r="A37" s="38">
        <v>31</v>
      </c>
      <c r="B37" s="46" t="s">
        <v>963</v>
      </c>
      <c r="C37" s="73" t="s">
        <v>997</v>
      </c>
      <c r="D37" s="40"/>
      <c r="E37" s="48"/>
      <c r="F37" s="48"/>
      <c r="G37" s="40" t="s">
        <v>852</v>
      </c>
      <c r="H37" s="40">
        <v>2</v>
      </c>
      <c r="I37" s="41"/>
      <c r="J37" s="42">
        <f t="shared" si="3"/>
        <v>0</v>
      </c>
      <c r="K37" s="42">
        <f t="shared" si="4"/>
        <v>0</v>
      </c>
      <c r="L37" s="42">
        <f t="shared" si="5"/>
        <v>0</v>
      </c>
      <c r="M37" s="43">
        <v>0.2</v>
      </c>
    </row>
    <row r="38" spans="1:13" s="24" customFormat="1" ht="46.5" customHeight="1" thickBot="1">
      <c r="A38" s="38">
        <v>32</v>
      </c>
      <c r="B38" s="46" t="s">
        <v>964</v>
      </c>
      <c r="C38" s="73" t="s">
        <v>998</v>
      </c>
      <c r="D38" s="40"/>
      <c r="E38" s="48"/>
      <c r="F38" s="48"/>
      <c r="G38" s="40" t="s">
        <v>852</v>
      </c>
      <c r="H38" s="40">
        <v>2</v>
      </c>
      <c r="I38" s="41"/>
      <c r="J38" s="42">
        <f t="shared" si="3"/>
        <v>0</v>
      </c>
      <c r="K38" s="42">
        <f t="shared" si="4"/>
        <v>0</v>
      </c>
      <c r="L38" s="42">
        <f t="shared" si="5"/>
        <v>0</v>
      </c>
      <c r="M38" s="43">
        <v>0.2</v>
      </c>
    </row>
    <row r="39" spans="1:13" s="24" customFormat="1" ht="48" customHeight="1" thickBot="1">
      <c r="A39" s="38">
        <v>33</v>
      </c>
      <c r="B39" s="46" t="s">
        <v>965</v>
      </c>
      <c r="C39" s="73" t="s">
        <v>999</v>
      </c>
      <c r="D39" s="40"/>
      <c r="E39" s="48"/>
      <c r="F39" s="48"/>
      <c r="G39" s="40" t="s">
        <v>852</v>
      </c>
      <c r="H39" s="40">
        <v>2</v>
      </c>
      <c r="I39" s="41"/>
      <c r="J39" s="42">
        <f t="shared" si="3"/>
        <v>0</v>
      </c>
      <c r="K39" s="42">
        <f t="shared" si="4"/>
        <v>0</v>
      </c>
      <c r="L39" s="42">
        <f t="shared" si="5"/>
        <v>0</v>
      </c>
      <c r="M39" s="43">
        <v>0.2</v>
      </c>
    </row>
    <row r="40" spans="1:13" s="24" customFormat="1" ht="48" customHeight="1" thickBot="1">
      <c r="A40" s="38">
        <v>34</v>
      </c>
      <c r="B40" s="46" t="s">
        <v>966</v>
      </c>
      <c r="C40" s="73" t="s">
        <v>1000</v>
      </c>
      <c r="D40" s="40"/>
      <c r="E40" s="48"/>
      <c r="F40" s="48"/>
      <c r="G40" s="40" t="s">
        <v>62</v>
      </c>
      <c r="H40" s="40">
        <v>2</v>
      </c>
      <c r="I40" s="41"/>
      <c r="J40" s="42">
        <f t="shared" si="3"/>
        <v>0</v>
      </c>
      <c r="K40" s="42">
        <f t="shared" si="4"/>
        <v>0</v>
      </c>
      <c r="L40" s="42">
        <f t="shared" si="5"/>
        <v>0</v>
      </c>
      <c r="M40" s="43">
        <v>0.2</v>
      </c>
    </row>
    <row r="41" spans="1:13" s="24" customFormat="1" ht="48" customHeight="1" thickBot="1">
      <c r="A41" s="38">
        <v>35</v>
      </c>
      <c r="B41" s="46" t="s">
        <v>967</v>
      </c>
      <c r="C41" s="73" t="s">
        <v>1001</v>
      </c>
      <c r="D41" s="40"/>
      <c r="E41" s="48"/>
      <c r="F41" s="48"/>
      <c r="G41" s="40" t="s">
        <v>62</v>
      </c>
      <c r="H41" s="40">
        <v>2</v>
      </c>
      <c r="I41" s="41"/>
      <c r="J41" s="42">
        <f t="shared" si="3"/>
        <v>0</v>
      </c>
      <c r="K41" s="42">
        <f t="shared" si="4"/>
        <v>0</v>
      </c>
      <c r="L41" s="42">
        <f t="shared" si="5"/>
        <v>0</v>
      </c>
      <c r="M41" s="43">
        <v>0.2</v>
      </c>
    </row>
    <row r="42" spans="1:13" s="24" customFormat="1" ht="48" customHeight="1" thickBot="1">
      <c r="A42" s="38">
        <v>36</v>
      </c>
      <c r="B42" s="46" t="s">
        <v>968</v>
      </c>
      <c r="C42" s="73" t="s">
        <v>1002</v>
      </c>
      <c r="D42" s="40"/>
      <c r="E42" s="48"/>
      <c r="F42" s="48"/>
      <c r="G42" s="40" t="s">
        <v>62</v>
      </c>
      <c r="H42" s="40">
        <v>2</v>
      </c>
      <c r="I42" s="41"/>
      <c r="J42" s="42">
        <f t="shared" si="3"/>
        <v>0</v>
      </c>
      <c r="K42" s="42">
        <f t="shared" si="4"/>
        <v>0</v>
      </c>
      <c r="L42" s="42">
        <f t="shared" si="5"/>
        <v>0</v>
      </c>
      <c r="M42" s="43">
        <v>0.2</v>
      </c>
    </row>
    <row r="43" spans="1:13" s="24" customFormat="1" ht="48" customHeight="1" thickBot="1">
      <c r="A43" s="38">
        <v>37</v>
      </c>
      <c r="B43" s="46" t="s">
        <v>936</v>
      </c>
      <c r="C43" s="88" t="s">
        <v>1003</v>
      </c>
      <c r="D43" s="40"/>
      <c r="E43" s="48"/>
      <c r="F43" s="48"/>
      <c r="G43" s="40" t="s">
        <v>62</v>
      </c>
      <c r="H43" s="40">
        <v>2</v>
      </c>
      <c r="I43" s="41"/>
      <c r="J43" s="42">
        <f t="shared" si="0"/>
        <v>0</v>
      </c>
      <c r="K43" s="42">
        <f t="shared" si="1"/>
        <v>0</v>
      </c>
      <c r="L43" s="42">
        <f t="shared" si="2"/>
        <v>0</v>
      </c>
      <c r="M43" s="43">
        <v>0.2</v>
      </c>
    </row>
    <row r="44" spans="1:13" s="24" customFormat="1" ht="48" customHeight="1" thickBot="1">
      <c r="A44" s="38">
        <v>38</v>
      </c>
      <c r="B44" s="46" t="s">
        <v>969</v>
      </c>
      <c r="C44" s="73" t="s">
        <v>1004</v>
      </c>
      <c r="D44" s="40"/>
      <c r="E44" s="48"/>
      <c r="F44" s="48"/>
      <c r="G44" s="40" t="s">
        <v>62</v>
      </c>
      <c r="H44" s="40">
        <v>2</v>
      </c>
      <c r="I44" s="41"/>
      <c r="J44" s="42">
        <f t="shared" si="0"/>
        <v>0</v>
      </c>
      <c r="K44" s="42">
        <f t="shared" si="1"/>
        <v>0</v>
      </c>
      <c r="L44" s="42">
        <f t="shared" si="2"/>
        <v>0</v>
      </c>
      <c r="M44" s="43">
        <v>0.2</v>
      </c>
    </row>
    <row r="45" spans="1:13" s="24" customFormat="1" ht="46.5" customHeight="1" thickBot="1">
      <c r="A45" s="38">
        <v>39</v>
      </c>
      <c r="B45" s="46" t="s">
        <v>970</v>
      </c>
      <c r="C45" s="73" t="s">
        <v>1005</v>
      </c>
      <c r="D45" s="40"/>
      <c r="E45" s="48"/>
      <c r="F45" s="48"/>
      <c r="G45" s="40" t="s">
        <v>62</v>
      </c>
      <c r="H45" s="40">
        <v>2</v>
      </c>
      <c r="I45" s="41"/>
      <c r="J45" s="42">
        <f t="shared" si="0"/>
        <v>0</v>
      </c>
      <c r="K45" s="42">
        <f t="shared" si="1"/>
        <v>0</v>
      </c>
      <c r="L45" s="42">
        <f t="shared" si="2"/>
        <v>0</v>
      </c>
      <c r="M45" s="43">
        <v>0.2</v>
      </c>
    </row>
    <row r="46" spans="1:13" s="24" customFormat="1" ht="48" customHeight="1" thickBot="1">
      <c r="A46" s="38">
        <v>40</v>
      </c>
      <c r="B46" s="46" t="s">
        <v>971</v>
      </c>
      <c r="C46" s="73" t="s">
        <v>1006</v>
      </c>
      <c r="D46" s="40"/>
      <c r="E46" s="48"/>
      <c r="F46" s="48"/>
      <c r="G46" s="40" t="s">
        <v>62</v>
      </c>
      <c r="H46" s="40">
        <v>2</v>
      </c>
      <c r="I46" s="41"/>
      <c r="J46" s="42">
        <f t="shared" si="0"/>
        <v>0</v>
      </c>
      <c r="K46" s="42">
        <f t="shared" si="1"/>
        <v>0</v>
      </c>
      <c r="L46" s="42">
        <f t="shared" si="2"/>
        <v>0</v>
      </c>
      <c r="M46" s="43">
        <v>0.2</v>
      </c>
    </row>
    <row r="47" spans="1:13" s="24" customFormat="1" ht="48" customHeight="1" thickBot="1">
      <c r="A47" s="38">
        <v>41</v>
      </c>
      <c r="B47" s="46" t="s">
        <v>972</v>
      </c>
      <c r="C47" s="73" t="s">
        <v>1007</v>
      </c>
      <c r="D47" s="40"/>
      <c r="E47" s="48"/>
      <c r="F47" s="48"/>
      <c r="G47" s="40" t="s">
        <v>62</v>
      </c>
      <c r="H47" s="40">
        <v>2</v>
      </c>
      <c r="I47" s="41"/>
      <c r="J47" s="42">
        <f t="shared" si="0"/>
        <v>0</v>
      </c>
      <c r="K47" s="42">
        <f t="shared" si="1"/>
        <v>0</v>
      </c>
      <c r="L47" s="42">
        <f t="shared" si="2"/>
        <v>0</v>
      </c>
      <c r="M47" s="43">
        <v>0.2</v>
      </c>
    </row>
    <row r="48" spans="1:13" s="24" customFormat="1" ht="48" customHeight="1" thickBot="1">
      <c r="A48" s="38">
        <v>42</v>
      </c>
      <c r="B48" s="46" t="s">
        <v>973</v>
      </c>
      <c r="C48" s="73" t="s">
        <v>1008</v>
      </c>
      <c r="D48" s="40"/>
      <c r="E48" s="48"/>
      <c r="F48" s="48"/>
      <c r="G48" s="40" t="s">
        <v>62</v>
      </c>
      <c r="H48" s="40">
        <v>2</v>
      </c>
      <c r="I48" s="41"/>
      <c r="J48" s="42">
        <f t="shared" si="0"/>
        <v>0</v>
      </c>
      <c r="K48" s="42">
        <f t="shared" si="1"/>
        <v>0</v>
      </c>
      <c r="L48" s="42">
        <f t="shared" si="2"/>
        <v>0</v>
      </c>
      <c r="M48" s="43">
        <v>0.2</v>
      </c>
    </row>
    <row r="49" spans="1:13" s="24" customFormat="1" ht="48" customHeight="1" thickBot="1">
      <c r="A49" s="38">
        <v>43</v>
      </c>
      <c r="B49" s="46" t="s">
        <v>974</v>
      </c>
      <c r="C49" s="73" t="s">
        <v>1009</v>
      </c>
      <c r="D49" s="40"/>
      <c r="E49" s="48"/>
      <c r="F49" s="48"/>
      <c r="G49" s="40" t="s">
        <v>1011</v>
      </c>
      <c r="H49" s="40">
        <v>2</v>
      </c>
      <c r="I49" s="41"/>
      <c r="J49" s="42">
        <f t="shared" si="0"/>
        <v>0</v>
      </c>
      <c r="K49" s="42">
        <f t="shared" si="1"/>
        <v>0</v>
      </c>
      <c r="L49" s="42">
        <f t="shared" si="2"/>
        <v>0</v>
      </c>
      <c r="M49" s="43">
        <v>0.2</v>
      </c>
    </row>
    <row r="50" spans="1:16" ht="34.5" customHeight="1" thickBot="1">
      <c r="A50" s="38">
        <v>44</v>
      </c>
      <c r="B50" s="46" t="s">
        <v>975</v>
      </c>
      <c r="C50" s="93" t="s">
        <v>1010</v>
      </c>
      <c r="D50" s="40"/>
      <c r="E50" s="48"/>
      <c r="F50" s="48"/>
      <c r="G50" s="40" t="s">
        <v>1012</v>
      </c>
      <c r="H50" s="40">
        <v>2</v>
      </c>
      <c r="I50" s="41"/>
      <c r="J50" s="42">
        <f t="shared" si="0"/>
        <v>0</v>
      </c>
      <c r="K50" s="42">
        <f t="shared" si="1"/>
        <v>0</v>
      </c>
      <c r="L50" s="42">
        <f t="shared" si="2"/>
        <v>0</v>
      </c>
      <c r="M50" s="43">
        <v>0.2</v>
      </c>
      <c r="P50" s="24"/>
    </row>
    <row r="51" spans="1:17" ht="30" customHeight="1" thickBot="1">
      <c r="A51" s="106" t="s">
        <v>94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5"/>
      <c r="L51" s="42">
        <f>SUM(J7:J50)</f>
        <v>0</v>
      </c>
      <c r="M51" s="42"/>
      <c r="Q51" s="1"/>
    </row>
    <row r="52" spans="1:12" ht="15" customHeight="1" thickBot="1">
      <c r="A52" s="105" t="s">
        <v>0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42">
        <f>SUM(K7:K50)</f>
        <v>0</v>
      </c>
    </row>
    <row r="53" spans="1:17" ht="30" customHeight="1" thickBot="1">
      <c r="A53" s="105" t="s">
        <v>95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42">
        <f>SUM(L7:L50)</f>
        <v>0</v>
      </c>
      <c r="M53" s="24"/>
      <c r="O53" s="1"/>
      <c r="P53" s="24"/>
      <c r="Q53" s="1"/>
    </row>
    <row r="54" spans="1:17" ht="15" customHeight="1">
      <c r="A54" s="17"/>
      <c r="B54" s="29"/>
      <c r="C54" s="29"/>
      <c r="D54" s="29"/>
      <c r="E54" s="17"/>
      <c r="F54" s="17"/>
      <c r="G54" s="17"/>
      <c r="H54" s="17"/>
      <c r="I54" s="17"/>
      <c r="J54" s="17"/>
      <c r="K54" s="18"/>
      <c r="L54" s="18"/>
      <c r="M54" s="24"/>
      <c r="O54" s="1"/>
      <c r="P54" s="24"/>
      <c r="Q54" s="1"/>
    </row>
    <row r="55" spans="1:17" ht="30" customHeight="1">
      <c r="A55" s="108" t="s">
        <v>149</v>
      </c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"/>
      <c r="M55" s="24"/>
      <c r="O55" s="1"/>
      <c r="P55" s="24"/>
      <c r="Q55" s="1"/>
    </row>
    <row r="56" spans="1:17" ht="15.7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1"/>
      <c r="M56" s="24"/>
      <c r="O56" s="1"/>
      <c r="P56" s="24"/>
      <c r="Q56" s="1"/>
    </row>
    <row r="57" spans="1:16" s="12" customFormat="1" ht="15.75">
      <c r="A57" s="108" t="s">
        <v>150</v>
      </c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"/>
      <c r="M57" s="26"/>
      <c r="N57" s="26"/>
      <c r="P57" s="26"/>
    </row>
    <row r="58" spans="1:16" s="12" customFormat="1" ht="15.75">
      <c r="A58" s="5"/>
      <c r="B58" s="52"/>
      <c r="C58" s="3"/>
      <c r="D58" s="3"/>
      <c r="E58" s="3"/>
      <c r="F58" s="7"/>
      <c r="G58" s="8"/>
      <c r="H58" s="11"/>
      <c r="I58" s="11"/>
      <c r="J58" s="11"/>
      <c r="K58" s="11"/>
      <c r="L58" s="1"/>
      <c r="M58" s="26"/>
      <c r="N58" s="26"/>
      <c r="P58" s="26"/>
    </row>
    <row r="59" spans="1:16" s="12" customFormat="1" ht="15.75" customHeight="1">
      <c r="A59" s="109" t="s">
        <v>151</v>
      </c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M59" s="26"/>
      <c r="N59" s="26"/>
      <c r="P59" s="26"/>
    </row>
    <row r="60" spans="1:16" s="12" customFormat="1" ht="15.75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M60" s="26"/>
      <c r="N60" s="26"/>
      <c r="P60" s="26"/>
    </row>
    <row r="61" spans="1:16" s="12" customFormat="1" ht="15.75">
      <c r="A61" s="13"/>
      <c r="B61" s="32"/>
      <c r="C61" s="14"/>
      <c r="D61" s="14"/>
      <c r="E61" s="14"/>
      <c r="F61" s="102" t="s">
        <v>9</v>
      </c>
      <c r="G61" s="102"/>
      <c r="H61" s="102"/>
      <c r="I61" s="102"/>
      <c r="J61" s="102"/>
      <c r="K61" s="102"/>
      <c r="M61" s="26"/>
      <c r="N61" s="26"/>
      <c r="P61" s="26"/>
    </row>
    <row r="62" spans="1:12" ht="15.75">
      <c r="A62" s="13"/>
      <c r="B62" s="32"/>
      <c r="C62" s="13"/>
      <c r="D62" s="13"/>
      <c r="E62" s="103"/>
      <c r="F62" s="27"/>
      <c r="G62" s="27"/>
      <c r="H62" s="27"/>
      <c r="I62" s="27"/>
      <c r="J62" s="27"/>
      <c r="K62" s="27"/>
      <c r="L62" s="12"/>
    </row>
    <row r="63" spans="1:12" ht="15.75">
      <c r="A63" s="13"/>
      <c r="B63" s="32"/>
      <c r="C63" s="13"/>
      <c r="D63" s="13"/>
      <c r="E63" s="103"/>
      <c r="F63" s="27" t="s">
        <v>100</v>
      </c>
      <c r="G63" s="104" t="s">
        <v>1</v>
      </c>
      <c r="H63" s="104"/>
      <c r="I63" s="104"/>
      <c r="J63" s="104"/>
      <c r="K63" s="104"/>
      <c r="L63" s="12"/>
    </row>
  </sheetData>
  <sheetProtection deleteColumns="0" deleteRows="0"/>
  <mergeCells count="11">
    <mergeCell ref="A55:K55"/>
    <mergeCell ref="A57:K57"/>
    <mergeCell ref="A59:K59"/>
    <mergeCell ref="F61:K61"/>
    <mergeCell ref="E62:E63"/>
    <mergeCell ref="G63:K63"/>
    <mergeCell ref="A1:L2"/>
    <mergeCell ref="A4:L4"/>
    <mergeCell ref="A51:K51"/>
    <mergeCell ref="A52:K52"/>
    <mergeCell ref="A53:K5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64" r:id="rId1"/>
  <headerFooter>
    <oddFooter>&amp;CСтрана &amp;P&amp;R&amp;P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Q45"/>
  <sheetViews>
    <sheetView showGridLines="0" tabSelected="1" zoomScale="79" zoomScaleNormal="79" zoomScalePageLayoutView="75" workbookViewId="0" topLeftCell="A10">
      <selection activeCell="G10" sqref="G10:G32"/>
    </sheetView>
  </sheetViews>
  <sheetFormatPr defaultColWidth="9.00390625" defaultRowHeight="15"/>
  <cols>
    <col min="1" max="1" width="8.00390625" style="6" customWidth="1"/>
    <col min="2" max="2" width="29.421875" style="31" customWidth="1"/>
    <col min="3" max="4" width="14.28125" style="31" customWidth="1"/>
    <col min="5" max="5" width="25.7109375" style="4" customWidth="1"/>
    <col min="6" max="6" width="18.421875" style="4" customWidth="1"/>
    <col min="7" max="7" width="15.28125" style="9" customWidth="1"/>
    <col min="8" max="8" width="13.00390625" style="10" customWidth="1"/>
    <col min="9" max="9" width="18.8515625" style="11" customWidth="1"/>
    <col min="10" max="10" width="19.7109375" style="11" customWidth="1"/>
    <col min="11" max="11" width="20.7109375" style="11" customWidth="1"/>
    <col min="12" max="12" width="25.00390625" style="11" customWidth="1"/>
    <col min="13" max="13" width="8.00390625" style="1" hidden="1" customWidth="1"/>
    <col min="14" max="14" width="17.57421875" style="24" customWidth="1"/>
    <col min="15" max="15" width="17.00390625" style="24" customWidth="1"/>
    <col min="16" max="16" width="19.421875" style="1" customWidth="1"/>
    <col min="17" max="17" width="14.8515625" style="24" customWidth="1"/>
    <col min="18" max="16384" width="9.00390625" style="1" customWidth="1"/>
  </cols>
  <sheetData>
    <row r="1" spans="1:12" ht="15.75" customHeight="1">
      <c r="A1" s="110" t="s">
        <v>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2" ht="16.5" customHeight="1" thickBot="1">
      <c r="A3" s="111" t="s">
        <v>1013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</row>
    <row r="4" spans="1:17" s="2" customFormat="1" ht="38.25" customHeight="1" thickBot="1">
      <c r="A4" s="33" t="s">
        <v>2</v>
      </c>
      <c r="B4" s="28" t="s">
        <v>3</v>
      </c>
      <c r="C4" s="28" t="s">
        <v>10</v>
      </c>
      <c r="D4" s="28" t="s">
        <v>486</v>
      </c>
      <c r="E4" s="64" t="s">
        <v>488</v>
      </c>
      <c r="F4" s="33" t="s">
        <v>489</v>
      </c>
      <c r="G4" s="33" t="s">
        <v>490</v>
      </c>
      <c r="H4" s="35" t="s">
        <v>491</v>
      </c>
      <c r="I4" s="36" t="s">
        <v>496</v>
      </c>
      <c r="J4" s="34" t="s">
        <v>492</v>
      </c>
      <c r="K4" s="34" t="s">
        <v>493</v>
      </c>
      <c r="L4" s="34" t="s">
        <v>494</v>
      </c>
      <c r="M4" s="37"/>
      <c r="N4" s="25"/>
      <c r="O4" s="25"/>
      <c r="Q4" s="25"/>
    </row>
    <row r="5" spans="1:16" ht="46.5" customHeight="1" thickBot="1">
      <c r="A5" s="38">
        <v>1</v>
      </c>
      <c r="B5" s="46" t="s">
        <v>1014</v>
      </c>
      <c r="C5" s="73" t="s">
        <v>1038</v>
      </c>
      <c r="D5" s="40"/>
      <c r="E5" s="48"/>
      <c r="F5" s="48"/>
      <c r="G5" s="40" t="s">
        <v>16</v>
      </c>
      <c r="H5" s="40">
        <v>1</v>
      </c>
      <c r="I5" s="41"/>
      <c r="J5" s="42">
        <f aca="true" t="shared" si="0" ref="J5:J32">H5*I5</f>
        <v>0</v>
      </c>
      <c r="K5" s="42">
        <f>J5*M5</f>
        <v>0</v>
      </c>
      <c r="L5" s="42">
        <f>SUM(J5,K5)</f>
        <v>0</v>
      </c>
      <c r="M5" s="43">
        <v>0.2</v>
      </c>
      <c r="P5" s="24"/>
    </row>
    <row r="6" spans="1:16" ht="56.25" customHeight="1" thickBot="1">
      <c r="A6" s="38">
        <v>2</v>
      </c>
      <c r="B6" s="46" t="s">
        <v>34</v>
      </c>
      <c r="C6" s="73" t="s">
        <v>38</v>
      </c>
      <c r="D6" s="40"/>
      <c r="E6" s="48"/>
      <c r="F6" s="48"/>
      <c r="G6" s="40" t="s">
        <v>16</v>
      </c>
      <c r="H6" s="40">
        <v>1</v>
      </c>
      <c r="I6" s="41"/>
      <c r="J6" s="42">
        <f t="shared" si="0"/>
        <v>0</v>
      </c>
      <c r="K6" s="42">
        <f aca="true" t="shared" si="1" ref="K6:K32">J6*M6</f>
        <v>0</v>
      </c>
      <c r="L6" s="42">
        <f aca="true" t="shared" si="2" ref="L6:L32">SUM(J6,K6)</f>
        <v>0</v>
      </c>
      <c r="M6" s="43">
        <v>0.2</v>
      </c>
      <c r="P6" s="24"/>
    </row>
    <row r="7" spans="1:16" ht="48" customHeight="1" thickBot="1">
      <c r="A7" s="38">
        <v>3</v>
      </c>
      <c r="B7" s="46" t="s">
        <v>35</v>
      </c>
      <c r="C7" s="73" t="s">
        <v>39</v>
      </c>
      <c r="D7" s="40"/>
      <c r="E7" s="48"/>
      <c r="F7" s="48"/>
      <c r="G7" s="40" t="s">
        <v>16</v>
      </c>
      <c r="H7" s="40">
        <v>1</v>
      </c>
      <c r="I7" s="41"/>
      <c r="J7" s="42">
        <f t="shared" si="0"/>
        <v>0</v>
      </c>
      <c r="K7" s="42">
        <f t="shared" si="1"/>
        <v>0</v>
      </c>
      <c r="L7" s="42">
        <f t="shared" si="2"/>
        <v>0</v>
      </c>
      <c r="M7" s="43">
        <v>0.2</v>
      </c>
      <c r="P7" s="24"/>
    </row>
    <row r="8" spans="1:16" ht="48" customHeight="1" thickBot="1">
      <c r="A8" s="38">
        <v>4</v>
      </c>
      <c r="B8" s="46" t="s">
        <v>37</v>
      </c>
      <c r="C8" s="76" t="s">
        <v>41</v>
      </c>
      <c r="D8" s="40"/>
      <c r="E8" s="48"/>
      <c r="F8" s="48"/>
      <c r="G8" s="40" t="s">
        <v>16</v>
      </c>
      <c r="H8" s="40">
        <v>1</v>
      </c>
      <c r="I8" s="41"/>
      <c r="J8" s="42">
        <f t="shared" si="0"/>
        <v>0</v>
      </c>
      <c r="K8" s="42">
        <f t="shared" si="1"/>
        <v>0</v>
      </c>
      <c r="L8" s="42">
        <f t="shared" si="2"/>
        <v>0</v>
      </c>
      <c r="M8" s="43">
        <v>0.2</v>
      </c>
      <c r="P8" s="24"/>
    </row>
    <row r="9" spans="1:16" ht="48" customHeight="1" thickBot="1">
      <c r="A9" s="38">
        <v>5</v>
      </c>
      <c r="B9" s="46" t="s">
        <v>36</v>
      </c>
      <c r="C9" s="76" t="s">
        <v>40</v>
      </c>
      <c r="D9" s="121"/>
      <c r="E9" s="48"/>
      <c r="F9" s="48"/>
      <c r="G9" s="40" t="s">
        <v>16</v>
      </c>
      <c r="H9" s="40">
        <v>1</v>
      </c>
      <c r="I9" s="41"/>
      <c r="J9" s="42">
        <f t="shared" si="0"/>
        <v>0</v>
      </c>
      <c r="K9" s="42">
        <f t="shared" si="1"/>
        <v>0</v>
      </c>
      <c r="L9" s="42">
        <f t="shared" si="2"/>
        <v>0</v>
      </c>
      <c r="M9" s="43">
        <v>0.2</v>
      </c>
      <c r="P9" s="24"/>
    </row>
    <row r="10" spans="1:16" ht="48" customHeight="1" thickBot="1">
      <c r="A10" s="38">
        <v>6</v>
      </c>
      <c r="B10" s="46" t="s">
        <v>1015</v>
      </c>
      <c r="C10" s="117">
        <v>581001</v>
      </c>
      <c r="D10" s="123"/>
      <c r="E10" s="48"/>
      <c r="F10" s="48"/>
      <c r="G10" s="40" t="s">
        <v>1040</v>
      </c>
      <c r="H10" s="40">
        <v>1</v>
      </c>
      <c r="I10" s="41"/>
      <c r="J10" s="42">
        <f t="shared" si="0"/>
        <v>0</v>
      </c>
      <c r="K10" s="42">
        <f t="shared" si="1"/>
        <v>0</v>
      </c>
      <c r="L10" s="42">
        <f t="shared" si="2"/>
        <v>0</v>
      </c>
      <c r="M10" s="43">
        <v>0.2</v>
      </c>
      <c r="P10" s="24"/>
    </row>
    <row r="11" spans="1:16" ht="48" customHeight="1" thickBot="1">
      <c r="A11" s="38">
        <v>7</v>
      </c>
      <c r="B11" s="46" t="s">
        <v>1016</v>
      </c>
      <c r="C11" s="118">
        <v>581021</v>
      </c>
      <c r="D11" s="123"/>
      <c r="E11" s="120"/>
      <c r="F11" s="48"/>
      <c r="G11" s="40" t="s">
        <v>1041</v>
      </c>
      <c r="H11" s="40">
        <v>1</v>
      </c>
      <c r="I11" s="41"/>
      <c r="J11" s="42">
        <f t="shared" si="0"/>
        <v>0</v>
      </c>
      <c r="K11" s="42">
        <f t="shared" si="1"/>
        <v>0</v>
      </c>
      <c r="L11" s="42">
        <f t="shared" si="2"/>
        <v>0</v>
      </c>
      <c r="M11" s="43">
        <v>0.2</v>
      </c>
      <c r="P11" s="24"/>
    </row>
    <row r="12" spans="1:16" ht="48" customHeight="1" thickBot="1">
      <c r="A12" s="38">
        <v>8</v>
      </c>
      <c r="B12" s="46" t="s">
        <v>1017</v>
      </c>
      <c r="C12" s="73">
        <v>160895</v>
      </c>
      <c r="D12" s="16"/>
      <c r="E12" s="48"/>
      <c r="F12" s="48"/>
      <c r="G12" s="40" t="s">
        <v>1042</v>
      </c>
      <c r="H12" s="40">
        <v>1</v>
      </c>
      <c r="I12" s="41"/>
      <c r="J12" s="42">
        <f t="shared" si="0"/>
        <v>0</v>
      </c>
      <c r="K12" s="42">
        <f t="shared" si="1"/>
        <v>0</v>
      </c>
      <c r="L12" s="42">
        <f t="shared" si="2"/>
        <v>0</v>
      </c>
      <c r="M12" s="43">
        <v>0.2</v>
      </c>
      <c r="P12" s="24"/>
    </row>
    <row r="13" spans="1:16" ht="48" customHeight="1" thickBot="1">
      <c r="A13" s="38">
        <v>9</v>
      </c>
      <c r="B13" s="46" t="s">
        <v>1018</v>
      </c>
      <c r="C13" s="119">
        <v>160897</v>
      </c>
      <c r="D13" s="124"/>
      <c r="E13" s="48"/>
      <c r="F13" s="48"/>
      <c r="G13" s="40" t="s">
        <v>1043</v>
      </c>
      <c r="H13" s="40">
        <v>1</v>
      </c>
      <c r="I13" s="41"/>
      <c r="J13" s="42">
        <f t="shared" si="0"/>
        <v>0</v>
      </c>
      <c r="K13" s="42">
        <f t="shared" si="1"/>
        <v>0</v>
      </c>
      <c r="L13" s="42">
        <f t="shared" si="2"/>
        <v>0</v>
      </c>
      <c r="M13" s="43">
        <v>0.2</v>
      </c>
      <c r="P13" s="24"/>
    </row>
    <row r="14" spans="1:13" s="24" customFormat="1" ht="48" customHeight="1" thickBot="1">
      <c r="A14" s="38">
        <v>10</v>
      </c>
      <c r="B14" s="46" t="s">
        <v>1019</v>
      </c>
      <c r="C14" s="119">
        <v>10010266</v>
      </c>
      <c r="D14" s="125"/>
      <c r="E14" s="48"/>
      <c r="F14" s="48"/>
      <c r="G14" s="40" t="s">
        <v>908</v>
      </c>
      <c r="H14" s="40">
        <v>2</v>
      </c>
      <c r="I14" s="41"/>
      <c r="J14" s="42">
        <f t="shared" si="0"/>
        <v>0</v>
      </c>
      <c r="K14" s="42">
        <f t="shared" si="1"/>
        <v>0</v>
      </c>
      <c r="L14" s="42">
        <f t="shared" si="2"/>
        <v>0</v>
      </c>
      <c r="M14" s="43">
        <v>0.2</v>
      </c>
    </row>
    <row r="15" spans="1:13" s="24" customFormat="1" ht="48" customHeight="1" thickBot="1">
      <c r="A15" s="38">
        <v>11</v>
      </c>
      <c r="B15" s="40" t="s">
        <v>1020</v>
      </c>
      <c r="C15" s="119" t="s">
        <v>1039</v>
      </c>
      <c r="D15" s="126"/>
      <c r="E15" s="48"/>
      <c r="F15" s="48"/>
      <c r="G15" s="40" t="s">
        <v>1044</v>
      </c>
      <c r="H15" s="40">
        <v>1</v>
      </c>
      <c r="I15" s="41"/>
      <c r="J15" s="42">
        <f t="shared" si="0"/>
        <v>0</v>
      </c>
      <c r="K15" s="42">
        <f t="shared" si="1"/>
        <v>0</v>
      </c>
      <c r="L15" s="42">
        <f t="shared" si="2"/>
        <v>0</v>
      </c>
      <c r="M15" s="43">
        <v>0.2</v>
      </c>
    </row>
    <row r="16" spans="1:13" s="24" customFormat="1" ht="48" customHeight="1" thickBot="1">
      <c r="A16" s="38">
        <v>12</v>
      </c>
      <c r="B16" s="46" t="s">
        <v>1021</v>
      </c>
      <c r="C16" s="119">
        <v>10010706</v>
      </c>
      <c r="D16" s="125"/>
      <c r="E16" s="48"/>
      <c r="F16" s="48"/>
      <c r="G16" s="40" t="s">
        <v>908</v>
      </c>
      <c r="H16" s="40">
        <v>2</v>
      </c>
      <c r="I16" s="41"/>
      <c r="J16" s="42">
        <f t="shared" si="0"/>
        <v>0</v>
      </c>
      <c r="K16" s="42">
        <f t="shared" si="1"/>
        <v>0</v>
      </c>
      <c r="L16" s="42">
        <f t="shared" si="2"/>
        <v>0</v>
      </c>
      <c r="M16" s="43">
        <v>0.2</v>
      </c>
    </row>
    <row r="17" spans="1:13" s="24" customFormat="1" ht="48" customHeight="1" thickBot="1">
      <c r="A17" s="38">
        <v>13</v>
      </c>
      <c r="B17" s="46" t="s">
        <v>1022</v>
      </c>
      <c r="C17" s="119">
        <v>10010237</v>
      </c>
      <c r="D17" s="125"/>
      <c r="E17" s="120"/>
      <c r="F17" s="48"/>
      <c r="G17" s="40" t="s">
        <v>850</v>
      </c>
      <c r="H17" s="40">
        <v>1</v>
      </c>
      <c r="I17" s="41"/>
      <c r="J17" s="42">
        <f t="shared" si="0"/>
        <v>0</v>
      </c>
      <c r="K17" s="42">
        <f t="shared" si="1"/>
        <v>0</v>
      </c>
      <c r="L17" s="42">
        <f t="shared" si="2"/>
        <v>0</v>
      </c>
      <c r="M17" s="43">
        <v>0.2</v>
      </c>
    </row>
    <row r="18" spans="1:13" s="24" customFormat="1" ht="48" customHeight="1" thickBot="1">
      <c r="A18" s="38">
        <v>14</v>
      </c>
      <c r="B18" s="46" t="s">
        <v>1033</v>
      </c>
      <c r="C18" s="73">
        <v>10010374</v>
      </c>
      <c r="D18" s="127"/>
      <c r="E18" s="120"/>
      <c r="F18" s="48"/>
      <c r="G18" s="40" t="s">
        <v>1042</v>
      </c>
      <c r="H18" s="40">
        <v>1</v>
      </c>
      <c r="I18" s="41"/>
      <c r="J18" s="42">
        <f t="shared" si="0"/>
        <v>0</v>
      </c>
      <c r="K18" s="42">
        <f t="shared" si="1"/>
        <v>0</v>
      </c>
      <c r="L18" s="42">
        <f t="shared" si="2"/>
        <v>0</v>
      </c>
      <c r="M18" s="43">
        <v>0.2</v>
      </c>
    </row>
    <row r="19" spans="1:13" s="24" customFormat="1" ht="48" customHeight="1" thickBot="1">
      <c r="A19" s="38">
        <v>15</v>
      </c>
      <c r="B19" s="46" t="s">
        <v>1023</v>
      </c>
      <c r="C19" s="73">
        <v>10010591</v>
      </c>
      <c r="D19" s="128"/>
      <c r="E19" s="120"/>
      <c r="F19" s="48"/>
      <c r="G19" s="40" t="s">
        <v>908</v>
      </c>
      <c r="H19" s="40">
        <v>1</v>
      </c>
      <c r="I19" s="41"/>
      <c r="J19" s="42">
        <f t="shared" si="0"/>
        <v>0</v>
      </c>
      <c r="K19" s="42">
        <f t="shared" si="1"/>
        <v>0</v>
      </c>
      <c r="L19" s="42">
        <f t="shared" si="2"/>
        <v>0</v>
      </c>
      <c r="M19" s="43">
        <v>0.2</v>
      </c>
    </row>
    <row r="20" spans="1:13" s="24" customFormat="1" ht="48" customHeight="1" thickBot="1">
      <c r="A20" s="38">
        <v>16</v>
      </c>
      <c r="B20" s="46" t="s">
        <v>1034</v>
      </c>
      <c r="C20" s="73">
        <v>600060</v>
      </c>
      <c r="D20" s="128"/>
      <c r="E20" s="120"/>
      <c r="F20" s="48"/>
      <c r="G20" s="40" t="s">
        <v>1042</v>
      </c>
      <c r="H20" s="40">
        <v>1</v>
      </c>
      <c r="I20" s="41"/>
      <c r="J20" s="42">
        <f t="shared" si="0"/>
        <v>0</v>
      </c>
      <c r="K20" s="42">
        <f t="shared" si="1"/>
        <v>0</v>
      </c>
      <c r="L20" s="42">
        <f t="shared" si="2"/>
        <v>0</v>
      </c>
      <c r="M20" s="43">
        <v>0.2</v>
      </c>
    </row>
    <row r="21" spans="1:13" s="24" customFormat="1" ht="48" customHeight="1" thickBot="1">
      <c r="A21" s="38">
        <v>17</v>
      </c>
      <c r="B21" s="46" t="s">
        <v>1024</v>
      </c>
      <c r="C21" s="73">
        <v>600008</v>
      </c>
      <c r="D21" s="128"/>
      <c r="E21" s="120"/>
      <c r="F21" s="48"/>
      <c r="G21" s="40" t="s">
        <v>1045</v>
      </c>
      <c r="H21" s="40">
        <v>1</v>
      </c>
      <c r="I21" s="41"/>
      <c r="J21" s="42">
        <f t="shared" si="0"/>
        <v>0</v>
      </c>
      <c r="K21" s="42">
        <f t="shared" si="1"/>
        <v>0</v>
      </c>
      <c r="L21" s="42">
        <f t="shared" si="2"/>
        <v>0</v>
      </c>
      <c r="M21" s="43">
        <v>0.2</v>
      </c>
    </row>
    <row r="22" spans="1:13" s="24" customFormat="1" ht="54.75" customHeight="1" thickBot="1">
      <c r="A22" s="38">
        <v>18</v>
      </c>
      <c r="B22" s="46" t="s">
        <v>1025</v>
      </c>
      <c r="C22" s="73">
        <v>10010177</v>
      </c>
      <c r="D22" s="129"/>
      <c r="E22" s="120"/>
      <c r="F22" s="48"/>
      <c r="G22" s="40" t="s">
        <v>908</v>
      </c>
      <c r="H22" s="40">
        <v>1</v>
      </c>
      <c r="I22" s="41"/>
      <c r="J22" s="42">
        <f t="shared" si="0"/>
        <v>0</v>
      </c>
      <c r="K22" s="42">
        <f t="shared" si="1"/>
        <v>0</v>
      </c>
      <c r="L22" s="42">
        <f t="shared" si="2"/>
        <v>0</v>
      </c>
      <c r="M22" s="43">
        <v>0.2</v>
      </c>
    </row>
    <row r="23" spans="1:13" s="24" customFormat="1" ht="48" customHeight="1" thickBot="1">
      <c r="A23" s="38">
        <v>19</v>
      </c>
      <c r="B23" s="46" t="s">
        <v>1026</v>
      </c>
      <c r="C23" s="73">
        <v>600050</v>
      </c>
      <c r="D23" s="130"/>
      <c r="E23" s="120"/>
      <c r="F23" s="48"/>
      <c r="G23" s="40" t="s">
        <v>1045</v>
      </c>
      <c r="H23" s="40">
        <v>2</v>
      </c>
      <c r="I23" s="41"/>
      <c r="J23" s="42">
        <f t="shared" si="0"/>
        <v>0</v>
      </c>
      <c r="K23" s="42">
        <f t="shared" si="1"/>
        <v>0</v>
      </c>
      <c r="L23" s="42">
        <f t="shared" si="2"/>
        <v>0</v>
      </c>
      <c r="M23" s="43">
        <v>0.2</v>
      </c>
    </row>
    <row r="24" spans="1:13" s="24" customFormat="1" ht="48" customHeight="1" thickBot="1">
      <c r="A24" s="38">
        <v>20</v>
      </c>
      <c r="B24" s="46" t="s">
        <v>1027</v>
      </c>
      <c r="C24" s="73">
        <v>10007889</v>
      </c>
      <c r="D24" s="130"/>
      <c r="E24" s="120"/>
      <c r="F24" s="48"/>
      <c r="G24" s="40" t="s">
        <v>1045</v>
      </c>
      <c r="H24" s="40">
        <v>1</v>
      </c>
      <c r="I24" s="41"/>
      <c r="J24" s="42">
        <f t="shared" si="0"/>
        <v>0</v>
      </c>
      <c r="K24" s="42">
        <f t="shared" si="1"/>
        <v>0</v>
      </c>
      <c r="L24" s="42">
        <f t="shared" si="2"/>
        <v>0</v>
      </c>
      <c r="M24" s="43">
        <v>0.2</v>
      </c>
    </row>
    <row r="25" spans="1:13" s="24" customFormat="1" ht="48" customHeight="1" thickBot="1">
      <c r="A25" s="38">
        <v>21</v>
      </c>
      <c r="B25" s="46" t="s">
        <v>1035</v>
      </c>
      <c r="C25" s="73">
        <v>10009846</v>
      </c>
      <c r="D25" s="125"/>
      <c r="E25" s="120"/>
      <c r="F25" s="48"/>
      <c r="G25" s="40" t="s">
        <v>1045</v>
      </c>
      <c r="H25" s="40">
        <v>1</v>
      </c>
      <c r="I25" s="41"/>
      <c r="J25" s="42">
        <f t="shared" si="0"/>
        <v>0</v>
      </c>
      <c r="K25" s="42">
        <f t="shared" si="1"/>
        <v>0</v>
      </c>
      <c r="L25" s="42">
        <f t="shared" si="2"/>
        <v>0</v>
      </c>
      <c r="M25" s="43">
        <v>0.2</v>
      </c>
    </row>
    <row r="26" spans="1:13" s="24" customFormat="1" ht="48" customHeight="1" thickBot="1">
      <c r="A26" s="38">
        <v>22</v>
      </c>
      <c r="B26" s="46" t="s">
        <v>1036</v>
      </c>
      <c r="C26" s="73">
        <v>10010549</v>
      </c>
      <c r="D26" s="131"/>
      <c r="E26" s="120"/>
      <c r="F26" s="48"/>
      <c r="G26" s="40" t="s">
        <v>1042</v>
      </c>
      <c r="H26" s="40">
        <v>1</v>
      </c>
      <c r="I26" s="41"/>
      <c r="J26" s="42">
        <f t="shared" si="0"/>
        <v>0</v>
      </c>
      <c r="K26" s="42">
        <f t="shared" si="1"/>
        <v>0</v>
      </c>
      <c r="L26" s="42">
        <f t="shared" si="2"/>
        <v>0</v>
      </c>
      <c r="M26" s="43">
        <v>0.2</v>
      </c>
    </row>
    <row r="27" spans="1:13" s="24" customFormat="1" ht="46.5" customHeight="1" thickBot="1">
      <c r="A27" s="38">
        <v>23</v>
      </c>
      <c r="B27" s="46" t="s">
        <v>1037</v>
      </c>
      <c r="C27" s="73">
        <v>10007839</v>
      </c>
      <c r="D27" s="130"/>
      <c r="E27" s="120"/>
      <c r="F27" s="48"/>
      <c r="G27" s="40" t="s">
        <v>850</v>
      </c>
      <c r="H27" s="40">
        <v>1</v>
      </c>
      <c r="I27" s="41"/>
      <c r="J27" s="42">
        <f t="shared" si="0"/>
        <v>0</v>
      </c>
      <c r="K27" s="42">
        <f t="shared" si="1"/>
        <v>0</v>
      </c>
      <c r="L27" s="42">
        <f t="shared" si="2"/>
        <v>0</v>
      </c>
      <c r="M27" s="43">
        <v>0.2</v>
      </c>
    </row>
    <row r="28" spans="1:13" s="24" customFormat="1" ht="48" customHeight="1" thickBot="1">
      <c r="A28" s="38">
        <v>24</v>
      </c>
      <c r="B28" s="46" t="s">
        <v>1028</v>
      </c>
      <c r="C28" s="73">
        <v>60960</v>
      </c>
      <c r="D28" s="125"/>
      <c r="E28" s="120"/>
      <c r="F28" s="48"/>
      <c r="G28" s="40" t="s">
        <v>909</v>
      </c>
      <c r="H28" s="40">
        <v>1</v>
      </c>
      <c r="I28" s="41"/>
      <c r="J28" s="42">
        <f t="shared" si="0"/>
        <v>0</v>
      </c>
      <c r="K28" s="42">
        <f t="shared" si="1"/>
        <v>0</v>
      </c>
      <c r="L28" s="42">
        <f t="shared" si="2"/>
        <v>0</v>
      </c>
      <c r="M28" s="43">
        <v>0.2</v>
      </c>
    </row>
    <row r="29" spans="1:13" s="24" customFormat="1" ht="48" customHeight="1" thickBot="1">
      <c r="A29" s="38">
        <v>25</v>
      </c>
      <c r="B29" s="46" t="s">
        <v>1029</v>
      </c>
      <c r="C29" s="94">
        <v>62230</v>
      </c>
      <c r="D29" s="132"/>
      <c r="E29" s="120"/>
      <c r="F29" s="48"/>
      <c r="G29" s="40" t="s">
        <v>884</v>
      </c>
      <c r="H29" s="40">
        <v>2</v>
      </c>
      <c r="I29" s="41"/>
      <c r="J29" s="42">
        <f t="shared" si="0"/>
        <v>0</v>
      </c>
      <c r="K29" s="42">
        <f t="shared" si="1"/>
        <v>0</v>
      </c>
      <c r="L29" s="42">
        <f t="shared" si="2"/>
        <v>0</v>
      </c>
      <c r="M29" s="43">
        <v>0.2</v>
      </c>
    </row>
    <row r="30" spans="1:13" s="24" customFormat="1" ht="46.5" customHeight="1" thickBot="1">
      <c r="A30" s="38">
        <v>26</v>
      </c>
      <c r="B30" s="46" t="s">
        <v>1030</v>
      </c>
      <c r="C30" s="94">
        <v>70920</v>
      </c>
      <c r="D30" s="128"/>
      <c r="E30" s="48"/>
      <c r="F30" s="48"/>
      <c r="G30" s="40" t="s">
        <v>884</v>
      </c>
      <c r="H30" s="40">
        <v>2</v>
      </c>
      <c r="I30" s="41"/>
      <c r="J30" s="42">
        <f t="shared" si="0"/>
        <v>0</v>
      </c>
      <c r="K30" s="42">
        <f t="shared" si="1"/>
        <v>0</v>
      </c>
      <c r="L30" s="42">
        <f t="shared" si="2"/>
        <v>0</v>
      </c>
      <c r="M30" s="43">
        <v>0.2</v>
      </c>
    </row>
    <row r="31" spans="1:13" s="24" customFormat="1" ht="48" customHeight="1" thickBot="1">
      <c r="A31" s="38">
        <v>27</v>
      </c>
      <c r="B31" s="46" t="s">
        <v>1031</v>
      </c>
      <c r="C31" s="94">
        <v>10009052</v>
      </c>
      <c r="D31" s="128"/>
      <c r="E31" s="120"/>
      <c r="F31" s="48"/>
      <c r="G31" s="40" t="s">
        <v>908</v>
      </c>
      <c r="H31" s="40">
        <v>2</v>
      </c>
      <c r="I31" s="41"/>
      <c r="J31" s="42">
        <f t="shared" si="0"/>
        <v>0</v>
      </c>
      <c r="K31" s="42">
        <f t="shared" si="1"/>
        <v>0</v>
      </c>
      <c r="L31" s="42">
        <f t="shared" si="2"/>
        <v>0</v>
      </c>
      <c r="M31" s="43">
        <v>0.2</v>
      </c>
    </row>
    <row r="32" spans="1:13" s="24" customFormat="1" ht="48" customHeight="1" thickBot="1">
      <c r="A32" s="38">
        <v>28</v>
      </c>
      <c r="B32" s="46" t="s">
        <v>1032</v>
      </c>
      <c r="C32" s="94">
        <v>589701</v>
      </c>
      <c r="D32" s="128"/>
      <c r="E32" s="120"/>
      <c r="F32" s="48"/>
      <c r="G32" s="40" t="s">
        <v>1045</v>
      </c>
      <c r="H32" s="40">
        <v>1</v>
      </c>
      <c r="I32" s="41"/>
      <c r="J32" s="42">
        <f t="shared" si="0"/>
        <v>0</v>
      </c>
      <c r="K32" s="42">
        <f t="shared" si="1"/>
        <v>0</v>
      </c>
      <c r="L32" s="42">
        <f t="shared" si="2"/>
        <v>0</v>
      </c>
      <c r="M32" s="43">
        <v>0.2</v>
      </c>
    </row>
    <row r="33" spans="1:17" ht="30" customHeight="1" thickBot="1">
      <c r="A33" s="106" t="s">
        <v>154</v>
      </c>
      <c r="B33" s="114"/>
      <c r="C33" s="114"/>
      <c r="D33" s="122"/>
      <c r="E33" s="114"/>
      <c r="F33" s="114"/>
      <c r="G33" s="114"/>
      <c r="H33" s="114"/>
      <c r="I33" s="114"/>
      <c r="J33" s="114"/>
      <c r="K33" s="115"/>
      <c r="L33" s="42">
        <f>SUM(J5:J32)</f>
        <v>0</v>
      </c>
      <c r="M33" s="42"/>
      <c r="Q33" s="1"/>
    </row>
    <row r="34" spans="1:12" ht="15" customHeight="1" thickBot="1">
      <c r="A34" s="105" t="s">
        <v>0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42">
        <f>SUM(K5:K32)</f>
        <v>0</v>
      </c>
    </row>
    <row r="35" spans="1:17" ht="30" customHeight="1" thickBot="1">
      <c r="A35" s="105" t="s">
        <v>155</v>
      </c>
      <c r="B35" s="105"/>
      <c r="C35" s="105"/>
      <c r="D35" s="105"/>
      <c r="E35" s="105"/>
      <c r="F35" s="133"/>
      <c r="G35" s="105"/>
      <c r="H35" s="105"/>
      <c r="I35" s="105"/>
      <c r="J35" s="105"/>
      <c r="K35" s="105"/>
      <c r="L35" s="42">
        <f>SUM(L5:L32)</f>
        <v>0</v>
      </c>
      <c r="M35" s="24"/>
      <c r="O35" s="1"/>
      <c r="P35" s="24"/>
      <c r="Q35" s="1"/>
    </row>
    <row r="36" spans="1:17" ht="15" customHeight="1">
      <c r="A36" s="17"/>
      <c r="B36" s="29"/>
      <c r="C36" s="29"/>
      <c r="D36" s="29"/>
      <c r="E36" s="17"/>
      <c r="F36" s="134"/>
      <c r="G36" s="17"/>
      <c r="H36" s="17"/>
      <c r="I36" s="17"/>
      <c r="J36" s="17"/>
      <c r="K36" s="18"/>
      <c r="L36" s="18"/>
      <c r="M36" s="24"/>
      <c r="O36" s="1"/>
      <c r="P36" s="24"/>
      <c r="Q36" s="1"/>
    </row>
    <row r="37" spans="1:17" ht="30" customHeight="1">
      <c r="A37" s="108" t="s">
        <v>152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"/>
      <c r="M37" s="24"/>
      <c r="O37" s="1"/>
      <c r="P37" s="24"/>
      <c r="Q37" s="1"/>
    </row>
    <row r="38" spans="1:17" ht="15.7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1"/>
      <c r="M38" s="24"/>
      <c r="O38" s="1"/>
      <c r="P38" s="24"/>
      <c r="Q38" s="1"/>
    </row>
    <row r="39" spans="1:16" s="12" customFormat="1" ht="15.75">
      <c r="A39" s="108" t="s">
        <v>153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"/>
      <c r="M39" s="26"/>
      <c r="N39" s="26"/>
      <c r="P39" s="26"/>
    </row>
    <row r="40" spans="1:16" s="12" customFormat="1" ht="15.75">
      <c r="A40" s="5"/>
      <c r="B40" s="52"/>
      <c r="C40" s="3"/>
      <c r="D40" s="3"/>
      <c r="E40" s="3"/>
      <c r="F40" s="7"/>
      <c r="G40" s="8"/>
      <c r="H40" s="11"/>
      <c r="I40" s="11"/>
      <c r="J40" s="11"/>
      <c r="K40" s="11"/>
      <c r="L40" s="1"/>
      <c r="M40" s="26"/>
      <c r="N40" s="26"/>
      <c r="P40" s="26"/>
    </row>
    <row r="41" spans="1:16" s="12" customFormat="1" ht="15.75" customHeight="1">
      <c r="A41" s="109" t="s">
        <v>156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M41" s="26"/>
      <c r="N41" s="26"/>
      <c r="P41" s="26"/>
    </row>
    <row r="42" spans="1:16" s="12" customFormat="1" ht="15.75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M42" s="26"/>
      <c r="N42" s="26"/>
      <c r="P42" s="26"/>
    </row>
    <row r="43" spans="1:16" s="12" customFormat="1" ht="15.75">
      <c r="A43" s="13"/>
      <c r="B43" s="32"/>
      <c r="C43" s="14"/>
      <c r="D43" s="14"/>
      <c r="E43" s="14"/>
      <c r="F43" s="102" t="s">
        <v>9</v>
      </c>
      <c r="G43" s="102"/>
      <c r="H43" s="102"/>
      <c r="I43" s="102"/>
      <c r="J43" s="102"/>
      <c r="K43" s="102"/>
      <c r="M43" s="26"/>
      <c r="N43" s="26"/>
      <c r="P43" s="26"/>
    </row>
    <row r="44" spans="1:12" ht="15.75">
      <c r="A44" s="13"/>
      <c r="B44" s="32"/>
      <c r="C44" s="13"/>
      <c r="D44" s="13"/>
      <c r="E44" s="103"/>
      <c r="F44" s="27"/>
      <c r="G44" s="27"/>
      <c r="H44" s="27"/>
      <c r="I44" s="27"/>
      <c r="J44" s="27"/>
      <c r="K44" s="27"/>
      <c r="L44" s="12"/>
    </row>
    <row r="45" spans="1:12" ht="15.75">
      <c r="A45" s="13"/>
      <c r="B45" s="32"/>
      <c r="C45" s="13"/>
      <c r="D45" s="13"/>
      <c r="E45" s="103"/>
      <c r="F45" s="27" t="s">
        <v>100</v>
      </c>
      <c r="G45" s="104" t="s">
        <v>1</v>
      </c>
      <c r="H45" s="104"/>
      <c r="I45" s="104"/>
      <c r="J45" s="104"/>
      <c r="K45" s="104"/>
      <c r="L45" s="12"/>
    </row>
  </sheetData>
  <sheetProtection deleteColumns="0" deleteRows="0"/>
  <mergeCells count="11">
    <mergeCell ref="A37:K37"/>
    <mergeCell ref="A39:K39"/>
    <mergeCell ref="A41:K41"/>
    <mergeCell ref="F43:K43"/>
    <mergeCell ref="E44:E45"/>
    <mergeCell ref="G45:K45"/>
    <mergeCell ref="A1:L2"/>
    <mergeCell ref="A3:L3"/>
    <mergeCell ref="A33:K33"/>
    <mergeCell ref="A34:K34"/>
    <mergeCell ref="A35:K3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4" r:id="rId1"/>
  <headerFooter>
    <oddFooter>&amp;CСтрана &amp;P&amp;R&amp;P</oddFooter>
  </headerFooter>
  <colBreaks count="1" manualBreakCount="1">
    <brk id="12" max="49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Q24"/>
  <sheetViews>
    <sheetView showGridLines="0" zoomScale="80" zoomScaleNormal="80" zoomScalePageLayoutView="75" workbookViewId="0" topLeftCell="A1">
      <selection activeCell="D7" sqref="D7:D11"/>
    </sheetView>
  </sheetViews>
  <sheetFormatPr defaultColWidth="9.00390625" defaultRowHeight="15"/>
  <cols>
    <col min="1" max="1" width="8.00390625" style="6" customWidth="1"/>
    <col min="2" max="2" width="29.421875" style="31" customWidth="1"/>
    <col min="3" max="4" width="10.8515625" style="31" customWidth="1"/>
    <col min="5" max="5" width="23.421875" style="4" customWidth="1"/>
    <col min="6" max="6" width="23.00390625" style="4" customWidth="1"/>
    <col min="7" max="7" width="15.28125" style="9" customWidth="1"/>
    <col min="8" max="8" width="13.00390625" style="10" customWidth="1"/>
    <col min="9" max="9" width="18.8515625" style="11" customWidth="1"/>
    <col min="10" max="10" width="21.8515625" style="11" customWidth="1"/>
    <col min="11" max="11" width="23.421875" style="11" customWidth="1"/>
    <col min="12" max="12" width="22.57421875" style="11" customWidth="1"/>
    <col min="13" max="13" width="7.140625" style="1" hidden="1" customWidth="1"/>
    <col min="14" max="14" width="17.57421875" style="24" customWidth="1"/>
    <col min="15" max="15" width="17.00390625" style="24" customWidth="1"/>
    <col min="16" max="16" width="19.421875" style="1" customWidth="1"/>
    <col min="17" max="17" width="14.8515625" style="24" customWidth="1"/>
    <col min="18" max="16384" width="9.00390625" style="1" customWidth="1"/>
  </cols>
  <sheetData>
    <row r="1" spans="1:12" ht="15.75" customHeight="1">
      <c r="A1" s="110" t="s">
        <v>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2" ht="12.75">
      <c r="A3" s="19"/>
      <c r="B3" s="30"/>
      <c r="C3" s="30"/>
      <c r="D3" s="30"/>
      <c r="E3" s="20"/>
      <c r="F3" s="20"/>
      <c r="G3" s="21"/>
      <c r="H3" s="22"/>
      <c r="I3" s="23"/>
      <c r="J3" s="23"/>
      <c r="K3" s="23"/>
      <c r="L3" s="23"/>
    </row>
    <row r="4" spans="1:12" ht="16.5" customHeight="1">
      <c r="A4" s="111" t="s">
        <v>1046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</row>
    <row r="5" spans="1:17" s="2" customFormat="1" ht="20.25" customHeight="1" thickBot="1">
      <c r="A5" s="15"/>
      <c r="B5" s="16"/>
      <c r="C5" s="16"/>
      <c r="D5" s="16"/>
      <c r="E5" s="16"/>
      <c r="F5" s="16"/>
      <c r="G5" s="15"/>
      <c r="H5" s="15"/>
      <c r="I5" s="45"/>
      <c r="J5" s="45"/>
      <c r="K5" s="45"/>
      <c r="L5" s="45"/>
      <c r="M5" s="37"/>
      <c r="N5" s="25"/>
      <c r="O5" s="25"/>
      <c r="Q5" s="25"/>
    </row>
    <row r="6" spans="1:17" s="2" customFormat="1" ht="38.25" customHeight="1" thickBot="1">
      <c r="A6" s="33" t="s">
        <v>2</v>
      </c>
      <c r="B6" s="28" t="s">
        <v>3</v>
      </c>
      <c r="C6" s="28" t="s">
        <v>10</v>
      </c>
      <c r="D6" s="28" t="s">
        <v>486</v>
      </c>
      <c r="E6" s="64" t="s">
        <v>488</v>
      </c>
      <c r="F6" s="33" t="s">
        <v>489</v>
      </c>
      <c r="G6" s="33" t="s">
        <v>490</v>
      </c>
      <c r="H6" s="35" t="s">
        <v>491</v>
      </c>
      <c r="I6" s="36" t="s">
        <v>496</v>
      </c>
      <c r="J6" s="34" t="s">
        <v>492</v>
      </c>
      <c r="K6" s="34" t="s">
        <v>493</v>
      </c>
      <c r="L6" s="34" t="s">
        <v>494</v>
      </c>
      <c r="M6" s="37"/>
      <c r="N6" s="25"/>
      <c r="O6" s="25"/>
      <c r="Q6" s="25"/>
    </row>
    <row r="7" spans="1:16" ht="46.5" customHeight="1" thickBot="1">
      <c r="A7" s="38">
        <v>1</v>
      </c>
      <c r="B7" s="96" t="s">
        <v>80</v>
      </c>
      <c r="C7" s="40">
        <v>2546</v>
      </c>
      <c r="D7" s="40" t="s">
        <v>1050</v>
      </c>
      <c r="E7" s="39"/>
      <c r="F7" s="39"/>
      <c r="G7" s="40" t="s">
        <v>850</v>
      </c>
      <c r="H7" s="40">
        <v>2</v>
      </c>
      <c r="I7" s="41"/>
      <c r="J7" s="42">
        <f>H7*I7</f>
        <v>0</v>
      </c>
      <c r="K7" s="42">
        <f>J7*M7</f>
        <v>0</v>
      </c>
      <c r="L7" s="42">
        <f>SUM(J7,K7)</f>
        <v>0</v>
      </c>
      <c r="M7" s="43">
        <v>0.2</v>
      </c>
      <c r="P7" s="24"/>
    </row>
    <row r="8" spans="1:16" ht="34.5" customHeight="1" thickBot="1">
      <c r="A8" s="38">
        <v>2</v>
      </c>
      <c r="B8" s="96" t="s">
        <v>81</v>
      </c>
      <c r="C8" s="40" t="s">
        <v>83</v>
      </c>
      <c r="D8" s="40" t="s">
        <v>1050</v>
      </c>
      <c r="E8" s="39"/>
      <c r="F8" s="39"/>
      <c r="G8" s="40" t="s">
        <v>850</v>
      </c>
      <c r="H8" s="40">
        <v>1</v>
      </c>
      <c r="I8" s="41"/>
      <c r="J8" s="42">
        <f>H8*I8</f>
        <v>0</v>
      </c>
      <c r="K8" s="42">
        <f>J8*M8</f>
        <v>0</v>
      </c>
      <c r="L8" s="42">
        <f>SUM(J8,K8)</f>
        <v>0</v>
      </c>
      <c r="M8" s="43">
        <v>0.2</v>
      </c>
      <c r="P8" s="24"/>
    </row>
    <row r="9" spans="1:16" ht="34.5" customHeight="1" thickBot="1">
      <c r="A9" s="38">
        <v>3</v>
      </c>
      <c r="B9" s="96" t="s">
        <v>82</v>
      </c>
      <c r="C9" s="40">
        <v>3678</v>
      </c>
      <c r="D9" s="40" t="s">
        <v>1050</v>
      </c>
      <c r="E9" s="39"/>
      <c r="F9" s="39"/>
      <c r="G9" s="40" t="s">
        <v>908</v>
      </c>
      <c r="H9" s="40">
        <v>1</v>
      </c>
      <c r="I9" s="41"/>
      <c r="J9" s="42">
        <f>H9*I9</f>
        <v>0</v>
      </c>
      <c r="K9" s="42">
        <f>J9*M9</f>
        <v>0</v>
      </c>
      <c r="L9" s="42">
        <f>SUM(J9,K9)</f>
        <v>0</v>
      </c>
      <c r="M9" s="43">
        <v>0.2</v>
      </c>
      <c r="P9" s="24"/>
    </row>
    <row r="10" spans="1:16" ht="52.5" customHeight="1" thickBot="1">
      <c r="A10" s="38">
        <v>4</v>
      </c>
      <c r="B10" s="96" t="s">
        <v>1047</v>
      </c>
      <c r="C10" s="40">
        <v>3452</v>
      </c>
      <c r="D10" s="40" t="s">
        <v>1050</v>
      </c>
      <c r="E10" s="39"/>
      <c r="F10" s="39"/>
      <c r="G10" s="40" t="s">
        <v>1052</v>
      </c>
      <c r="H10" s="40">
        <v>2</v>
      </c>
      <c r="I10" s="41"/>
      <c r="J10" s="42">
        <f>H10*I10</f>
        <v>0</v>
      </c>
      <c r="K10" s="42">
        <f>J10*M10</f>
        <v>0</v>
      </c>
      <c r="L10" s="42">
        <f>SUM(J10,K10)</f>
        <v>0</v>
      </c>
      <c r="M10" s="43">
        <v>0.2</v>
      </c>
      <c r="P10" s="24"/>
    </row>
    <row r="11" spans="1:16" ht="48" customHeight="1" thickBot="1">
      <c r="A11" s="38">
        <v>5</v>
      </c>
      <c r="B11" s="96" t="s">
        <v>1048</v>
      </c>
      <c r="C11" s="55" t="s">
        <v>1049</v>
      </c>
      <c r="D11" s="55" t="s">
        <v>1051</v>
      </c>
      <c r="E11" s="39"/>
      <c r="F11" s="39"/>
      <c r="G11" s="40" t="s">
        <v>1053</v>
      </c>
      <c r="H11" s="40">
        <v>2</v>
      </c>
      <c r="I11" s="41"/>
      <c r="J11" s="42">
        <f>H11*I11</f>
        <v>0</v>
      </c>
      <c r="K11" s="42">
        <f>J11*M11</f>
        <v>0</v>
      </c>
      <c r="L11" s="42">
        <f>SUM(J11,K11)</f>
        <v>0</v>
      </c>
      <c r="M11" s="43">
        <v>0.2</v>
      </c>
      <c r="P11" s="24"/>
    </row>
    <row r="12" spans="1:16" ht="30" customHeight="1" thickBot="1">
      <c r="A12" s="105" t="s">
        <v>1054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13">
        <f>SUM(J7:J11)</f>
        <v>0</v>
      </c>
      <c r="M12" s="113"/>
      <c r="P12" s="24"/>
    </row>
    <row r="13" spans="1:13" ht="30" customHeight="1" thickBot="1">
      <c r="A13" s="105" t="s">
        <v>0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13">
        <f>SUM(K7:K11)</f>
        <v>0</v>
      </c>
      <c r="M13" s="113"/>
    </row>
    <row r="14" spans="1:13" ht="30" customHeight="1" thickBot="1">
      <c r="A14" s="105" t="s">
        <v>1055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13">
        <f>SUM(L7:L11)</f>
        <v>0</v>
      </c>
      <c r="M14" s="113"/>
    </row>
    <row r="15" spans="1:12" ht="15" customHeight="1">
      <c r="A15" s="17"/>
      <c r="B15" s="29"/>
      <c r="C15" s="29"/>
      <c r="D15" s="29"/>
      <c r="E15" s="17"/>
      <c r="F15" s="17"/>
      <c r="G15" s="17"/>
      <c r="H15" s="17"/>
      <c r="I15" s="17"/>
      <c r="J15" s="17"/>
      <c r="K15" s="18"/>
      <c r="L15" s="18"/>
    </row>
    <row r="16" spans="1:17" ht="30" customHeight="1">
      <c r="A16" s="108" t="s">
        <v>157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"/>
      <c r="M16" s="24"/>
      <c r="O16" s="1"/>
      <c r="P16" s="24"/>
      <c r="Q16" s="1"/>
    </row>
    <row r="17" spans="1:17" ht="15" customHeight="1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1"/>
      <c r="M17" s="24"/>
      <c r="O17" s="1"/>
      <c r="P17" s="24"/>
      <c r="Q17" s="1"/>
    </row>
    <row r="18" spans="1:17" ht="30" customHeight="1">
      <c r="A18" s="108" t="s">
        <v>158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"/>
      <c r="M18" s="24"/>
      <c r="O18" s="1"/>
      <c r="P18" s="24"/>
      <c r="Q18" s="1"/>
    </row>
    <row r="19" spans="1:17" ht="12.75">
      <c r="A19" s="5"/>
      <c r="B19" s="52"/>
      <c r="C19" s="3"/>
      <c r="D19" s="3"/>
      <c r="E19" s="3"/>
      <c r="F19" s="7"/>
      <c r="G19" s="8"/>
      <c r="H19" s="11"/>
      <c r="L19" s="1"/>
      <c r="M19" s="24"/>
      <c r="O19" s="1"/>
      <c r="P19" s="24"/>
      <c r="Q19" s="1"/>
    </row>
    <row r="20" spans="1:16" s="12" customFormat="1" ht="15.75">
      <c r="A20" s="109" t="s">
        <v>159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M20" s="26"/>
      <c r="N20" s="26"/>
      <c r="P20" s="26"/>
    </row>
    <row r="21" spans="1:16" s="12" customFormat="1" ht="15.75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M21" s="26"/>
      <c r="N21" s="26"/>
      <c r="P21" s="26"/>
    </row>
    <row r="22" spans="1:16" s="12" customFormat="1" ht="15.75" customHeight="1">
      <c r="A22" s="13"/>
      <c r="B22" s="32"/>
      <c r="C22" s="14"/>
      <c r="D22" s="14"/>
      <c r="E22" s="14"/>
      <c r="F22" s="102" t="s">
        <v>9</v>
      </c>
      <c r="G22" s="102"/>
      <c r="H22" s="102"/>
      <c r="I22" s="102"/>
      <c r="J22" s="102"/>
      <c r="K22" s="102"/>
      <c r="M22" s="26"/>
      <c r="N22" s="26"/>
      <c r="P22" s="26"/>
    </row>
    <row r="23" spans="1:16" s="12" customFormat="1" ht="15.75">
      <c r="A23" s="13"/>
      <c r="B23" s="32"/>
      <c r="C23" s="13"/>
      <c r="D23" s="13"/>
      <c r="E23" s="103"/>
      <c r="F23" s="27"/>
      <c r="G23" s="27"/>
      <c r="H23" s="27"/>
      <c r="I23" s="27"/>
      <c r="J23" s="27"/>
      <c r="K23" s="27"/>
      <c r="M23" s="26"/>
      <c r="N23" s="26"/>
      <c r="P23" s="26"/>
    </row>
    <row r="24" spans="1:16" s="12" customFormat="1" ht="15.75">
      <c r="A24" s="13"/>
      <c r="B24" s="32"/>
      <c r="C24" s="13"/>
      <c r="D24" s="13"/>
      <c r="E24" s="103"/>
      <c r="F24" s="27" t="s">
        <v>100</v>
      </c>
      <c r="G24" s="104" t="s">
        <v>1</v>
      </c>
      <c r="H24" s="104"/>
      <c r="I24" s="104"/>
      <c r="J24" s="104"/>
      <c r="K24" s="104"/>
      <c r="M24" s="26"/>
      <c r="N24" s="26"/>
      <c r="P24" s="26"/>
    </row>
  </sheetData>
  <sheetProtection deleteColumns="0" deleteRows="0"/>
  <mergeCells count="14">
    <mergeCell ref="E23:E24"/>
    <mergeCell ref="G24:K24"/>
    <mergeCell ref="A14:K14"/>
    <mergeCell ref="L14:M14"/>
    <mergeCell ref="A16:K16"/>
    <mergeCell ref="A18:K18"/>
    <mergeCell ref="A20:K20"/>
    <mergeCell ref="F22:K22"/>
    <mergeCell ref="A1:L2"/>
    <mergeCell ref="A4:L4"/>
    <mergeCell ref="A12:K12"/>
    <mergeCell ref="L12:M12"/>
    <mergeCell ref="A13:K13"/>
    <mergeCell ref="L13:M1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64" r:id="rId1"/>
  <headerFooter>
    <oddFooter>&amp;CСтрана &amp;P&amp;R&amp;P</oddFooter>
  </headerFooter>
  <colBreaks count="1" manualBreakCount="1">
    <brk id="12" max="23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Q22"/>
  <sheetViews>
    <sheetView showGridLines="0" zoomScale="80" zoomScaleNormal="80" zoomScalePageLayoutView="75" workbookViewId="0" topLeftCell="A1">
      <selection activeCell="D7" sqref="D7:D9"/>
    </sheetView>
  </sheetViews>
  <sheetFormatPr defaultColWidth="9.00390625" defaultRowHeight="15"/>
  <cols>
    <col min="1" max="1" width="8.00390625" style="6" customWidth="1"/>
    <col min="2" max="2" width="29.421875" style="31" customWidth="1"/>
    <col min="3" max="4" width="10.8515625" style="31" customWidth="1"/>
    <col min="5" max="5" width="23.421875" style="4" customWidth="1"/>
    <col min="6" max="6" width="23.00390625" style="4" customWidth="1"/>
    <col min="7" max="7" width="15.28125" style="9" customWidth="1"/>
    <col min="8" max="8" width="13.00390625" style="10" customWidth="1"/>
    <col min="9" max="9" width="18.8515625" style="11" customWidth="1"/>
    <col min="10" max="10" width="21.8515625" style="11" customWidth="1"/>
    <col min="11" max="11" width="23.421875" style="11" customWidth="1"/>
    <col min="12" max="12" width="22.57421875" style="11" customWidth="1"/>
    <col min="13" max="13" width="7.140625" style="1" hidden="1" customWidth="1"/>
    <col min="14" max="14" width="17.57421875" style="24" customWidth="1"/>
    <col min="15" max="15" width="17.00390625" style="24" customWidth="1"/>
    <col min="16" max="16" width="19.421875" style="1" customWidth="1"/>
    <col min="17" max="17" width="14.8515625" style="24" customWidth="1"/>
    <col min="18" max="16384" width="9.00390625" style="1" customWidth="1"/>
  </cols>
  <sheetData>
    <row r="1" spans="1:12" ht="15.75" customHeight="1">
      <c r="A1" s="110" t="s">
        <v>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2" ht="12.75">
      <c r="A3" s="19"/>
      <c r="B3" s="30"/>
      <c r="C3" s="30"/>
      <c r="D3" s="30"/>
      <c r="E3" s="20"/>
      <c r="F3" s="20"/>
      <c r="G3" s="21"/>
      <c r="H3" s="22"/>
      <c r="I3" s="23"/>
      <c r="J3" s="23"/>
      <c r="K3" s="23"/>
      <c r="L3" s="23"/>
    </row>
    <row r="4" spans="1:12" ht="16.5" customHeight="1">
      <c r="A4" s="111" t="s">
        <v>1056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</row>
    <row r="5" spans="1:17" s="2" customFormat="1" ht="20.25" customHeight="1" thickBot="1">
      <c r="A5" s="15"/>
      <c r="B5" s="16"/>
      <c r="C5" s="16"/>
      <c r="D5" s="16"/>
      <c r="E5" s="16"/>
      <c r="F5" s="16"/>
      <c r="G5" s="15"/>
      <c r="H5" s="15"/>
      <c r="I5" s="45"/>
      <c r="J5" s="45"/>
      <c r="K5" s="45"/>
      <c r="L5" s="45"/>
      <c r="M5" s="37"/>
      <c r="N5" s="25"/>
      <c r="O5" s="25"/>
      <c r="Q5" s="25"/>
    </row>
    <row r="6" spans="1:17" s="2" customFormat="1" ht="38.25" customHeight="1" thickBot="1">
      <c r="A6" s="33" t="s">
        <v>2</v>
      </c>
      <c r="B6" s="28" t="s">
        <v>3</v>
      </c>
      <c r="C6" s="28" t="s">
        <v>10</v>
      </c>
      <c r="D6" s="28" t="s">
        <v>486</v>
      </c>
      <c r="E6" s="64" t="s">
        <v>488</v>
      </c>
      <c r="F6" s="33" t="s">
        <v>489</v>
      </c>
      <c r="G6" s="33" t="s">
        <v>490</v>
      </c>
      <c r="H6" s="35" t="s">
        <v>491</v>
      </c>
      <c r="I6" s="36" t="s">
        <v>496</v>
      </c>
      <c r="J6" s="34" t="s">
        <v>492</v>
      </c>
      <c r="K6" s="34" t="s">
        <v>493</v>
      </c>
      <c r="L6" s="34" t="s">
        <v>494</v>
      </c>
      <c r="M6" s="37"/>
      <c r="N6" s="25"/>
      <c r="O6" s="25"/>
      <c r="Q6" s="25"/>
    </row>
    <row r="7" spans="1:16" ht="46.5" customHeight="1" thickBot="1">
      <c r="A7" s="38">
        <v>1</v>
      </c>
      <c r="B7" s="96" t="s">
        <v>1062</v>
      </c>
      <c r="C7" s="40" t="s">
        <v>1064</v>
      </c>
      <c r="D7" s="40" t="s">
        <v>1066</v>
      </c>
      <c r="E7" s="39"/>
      <c r="F7" s="39"/>
      <c r="G7" s="40" t="s">
        <v>1068</v>
      </c>
      <c r="H7" s="40" t="s">
        <v>1069</v>
      </c>
      <c r="I7" s="41"/>
      <c r="J7" s="42">
        <f>H7*I7</f>
        <v>0</v>
      </c>
      <c r="K7" s="42">
        <f>J7*M7</f>
        <v>0</v>
      </c>
      <c r="L7" s="42">
        <f>SUM(J7,K7)</f>
        <v>0</v>
      </c>
      <c r="M7" s="43">
        <v>0.2</v>
      </c>
      <c r="P7" s="24"/>
    </row>
    <row r="8" spans="1:16" ht="34.5" customHeight="1" thickBot="1">
      <c r="A8" s="38">
        <v>2</v>
      </c>
      <c r="B8" s="96" t="s">
        <v>1063</v>
      </c>
      <c r="C8" s="40" t="s">
        <v>1065</v>
      </c>
      <c r="D8" s="40" t="s">
        <v>1066</v>
      </c>
      <c r="E8" s="99"/>
      <c r="F8" s="39"/>
      <c r="G8" s="40" t="s">
        <v>1070</v>
      </c>
      <c r="H8" s="40" t="s">
        <v>1069</v>
      </c>
      <c r="I8" s="41"/>
      <c r="J8" s="42">
        <f>H8*I8</f>
        <v>0</v>
      </c>
      <c r="K8" s="42">
        <f>J8*M8</f>
        <v>0</v>
      </c>
      <c r="L8" s="42">
        <f>SUM(J8,K8)</f>
        <v>0</v>
      </c>
      <c r="M8" s="43">
        <v>0.2</v>
      </c>
      <c r="P8" s="24"/>
    </row>
    <row r="9" spans="1:16" ht="34.5" customHeight="1" thickBot="1">
      <c r="A9" s="38">
        <v>3</v>
      </c>
      <c r="B9" s="96" t="s">
        <v>73</v>
      </c>
      <c r="C9" s="40">
        <v>11873580001</v>
      </c>
      <c r="D9" s="40" t="s">
        <v>1067</v>
      </c>
      <c r="E9" s="39"/>
      <c r="F9" s="39"/>
      <c r="G9" s="40" t="s">
        <v>1071</v>
      </c>
      <c r="H9" s="40">
        <v>1</v>
      </c>
      <c r="I9" s="41"/>
      <c r="J9" s="42">
        <f>H9*I9</f>
        <v>0</v>
      </c>
      <c r="K9" s="42">
        <f>J9*M9</f>
        <v>0</v>
      </c>
      <c r="L9" s="42">
        <f>SUM(J9,K9)</f>
        <v>0</v>
      </c>
      <c r="M9" s="43">
        <v>0.2</v>
      </c>
      <c r="P9" s="24"/>
    </row>
    <row r="10" spans="1:16" ht="30" customHeight="1" thickBot="1">
      <c r="A10" s="105" t="s">
        <v>1060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13">
        <f>SUM(J7:J9)</f>
        <v>0</v>
      </c>
      <c r="M10" s="113"/>
      <c r="P10" s="24"/>
    </row>
    <row r="11" spans="1:13" ht="30" customHeight="1" thickBot="1">
      <c r="A11" s="105" t="s">
        <v>0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13">
        <f>SUM(K7:K9)</f>
        <v>0</v>
      </c>
      <c r="M11" s="113"/>
    </row>
    <row r="12" spans="1:13" ht="30" customHeight="1" thickBot="1">
      <c r="A12" s="105" t="s">
        <v>1061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13">
        <f>SUM(L7:L9)</f>
        <v>0</v>
      </c>
      <c r="M12" s="113"/>
    </row>
    <row r="13" spans="1:12" ht="15" customHeight="1">
      <c r="A13" s="17"/>
      <c r="B13" s="29"/>
      <c r="C13" s="29"/>
      <c r="D13" s="29"/>
      <c r="E13" s="17"/>
      <c r="F13" s="17"/>
      <c r="G13" s="17"/>
      <c r="H13" s="17"/>
      <c r="I13" s="17"/>
      <c r="J13" s="17"/>
      <c r="K13" s="18"/>
      <c r="L13" s="18"/>
    </row>
    <row r="14" spans="1:17" ht="30" customHeight="1">
      <c r="A14" s="108" t="s">
        <v>1057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"/>
      <c r="M14" s="24"/>
      <c r="O14" s="1"/>
      <c r="P14" s="24"/>
      <c r="Q14" s="1"/>
    </row>
    <row r="15" spans="1:17" ht="15" customHeight="1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1"/>
      <c r="M15" s="24"/>
      <c r="O15" s="1"/>
      <c r="P15" s="24"/>
      <c r="Q15" s="1"/>
    </row>
    <row r="16" spans="1:17" ht="30" customHeight="1">
      <c r="A16" s="108" t="s">
        <v>1058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"/>
      <c r="M16" s="24"/>
      <c r="O16" s="1"/>
      <c r="P16" s="24"/>
      <c r="Q16" s="1"/>
    </row>
    <row r="17" spans="1:17" ht="12.75">
      <c r="A17" s="5"/>
      <c r="B17" s="52"/>
      <c r="C17" s="3"/>
      <c r="D17" s="3"/>
      <c r="E17" s="3"/>
      <c r="F17" s="7"/>
      <c r="G17" s="8"/>
      <c r="H17" s="11"/>
      <c r="L17" s="1"/>
      <c r="M17" s="24"/>
      <c r="O17" s="1"/>
      <c r="P17" s="24"/>
      <c r="Q17" s="1"/>
    </row>
    <row r="18" spans="1:16" s="12" customFormat="1" ht="15.75">
      <c r="A18" s="109" t="s">
        <v>1059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M18" s="26"/>
      <c r="N18" s="26"/>
      <c r="P18" s="26"/>
    </row>
    <row r="19" spans="1:16" s="12" customFormat="1" ht="15.75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M19" s="26"/>
      <c r="N19" s="26"/>
      <c r="P19" s="26"/>
    </row>
    <row r="20" spans="1:16" s="12" customFormat="1" ht="15.75" customHeight="1">
      <c r="A20" s="13"/>
      <c r="B20" s="32"/>
      <c r="C20" s="14"/>
      <c r="D20" s="14"/>
      <c r="E20" s="14"/>
      <c r="F20" s="102" t="s">
        <v>9</v>
      </c>
      <c r="G20" s="102"/>
      <c r="H20" s="102"/>
      <c r="I20" s="102"/>
      <c r="J20" s="102"/>
      <c r="K20" s="102"/>
      <c r="M20" s="26"/>
      <c r="N20" s="26"/>
      <c r="P20" s="26"/>
    </row>
    <row r="21" spans="1:16" s="12" customFormat="1" ht="15.75">
      <c r="A21" s="13"/>
      <c r="B21" s="32"/>
      <c r="C21" s="13"/>
      <c r="D21" s="13"/>
      <c r="E21" s="103"/>
      <c r="F21" s="27"/>
      <c r="G21" s="27"/>
      <c r="H21" s="27"/>
      <c r="I21" s="27"/>
      <c r="J21" s="27"/>
      <c r="K21" s="27"/>
      <c r="M21" s="26"/>
      <c r="N21" s="26"/>
      <c r="P21" s="26"/>
    </row>
    <row r="22" spans="1:16" s="12" customFormat="1" ht="15.75">
      <c r="A22" s="13"/>
      <c r="B22" s="32"/>
      <c r="C22" s="13"/>
      <c r="D22" s="13"/>
      <c r="E22" s="103"/>
      <c r="F22" s="27" t="s">
        <v>100</v>
      </c>
      <c r="G22" s="104" t="s">
        <v>1</v>
      </c>
      <c r="H22" s="104"/>
      <c r="I22" s="104"/>
      <c r="J22" s="104"/>
      <c r="K22" s="104"/>
      <c r="M22" s="26"/>
      <c r="N22" s="26"/>
      <c r="P22" s="26"/>
    </row>
  </sheetData>
  <sheetProtection deleteColumns="0" deleteRows="0"/>
  <mergeCells count="14">
    <mergeCell ref="E21:E22"/>
    <mergeCell ref="G22:K22"/>
    <mergeCell ref="A12:K12"/>
    <mergeCell ref="L12:M12"/>
    <mergeCell ref="A14:K14"/>
    <mergeCell ref="A16:K16"/>
    <mergeCell ref="A18:K18"/>
    <mergeCell ref="F20:K20"/>
    <mergeCell ref="A1:L2"/>
    <mergeCell ref="A4:L4"/>
    <mergeCell ref="A10:K10"/>
    <mergeCell ref="L10:M10"/>
    <mergeCell ref="A11:K11"/>
    <mergeCell ref="L11:M1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64" r:id="rId1"/>
  <headerFooter>
    <oddFooter>&amp;CСтрана &amp;P&amp;R&amp;P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Q20"/>
  <sheetViews>
    <sheetView showGridLines="0" zoomScale="80" zoomScaleNormal="80" zoomScalePageLayoutView="75" workbookViewId="0" topLeftCell="A1">
      <selection activeCell="K31" sqref="K31"/>
    </sheetView>
  </sheetViews>
  <sheetFormatPr defaultColWidth="9.00390625" defaultRowHeight="15"/>
  <cols>
    <col min="1" max="1" width="8.00390625" style="6" customWidth="1"/>
    <col min="2" max="2" width="29.421875" style="31" customWidth="1"/>
    <col min="3" max="4" width="10.8515625" style="31" customWidth="1"/>
    <col min="5" max="5" width="23.421875" style="4" customWidth="1"/>
    <col min="6" max="6" width="23.00390625" style="4" customWidth="1"/>
    <col min="7" max="7" width="15.28125" style="9" customWidth="1"/>
    <col min="8" max="8" width="13.00390625" style="10" customWidth="1"/>
    <col min="9" max="9" width="18.8515625" style="11" customWidth="1"/>
    <col min="10" max="10" width="21.8515625" style="11" customWidth="1"/>
    <col min="11" max="11" width="23.421875" style="11" customWidth="1"/>
    <col min="12" max="12" width="22.57421875" style="11" customWidth="1"/>
    <col min="13" max="13" width="7.140625" style="1" hidden="1" customWidth="1"/>
    <col min="14" max="14" width="17.57421875" style="24" customWidth="1"/>
    <col min="15" max="15" width="17.00390625" style="24" customWidth="1"/>
    <col min="16" max="16" width="19.421875" style="1" customWidth="1"/>
    <col min="17" max="17" width="14.8515625" style="24" customWidth="1"/>
    <col min="18" max="16384" width="9.00390625" style="1" customWidth="1"/>
  </cols>
  <sheetData>
    <row r="1" spans="1:12" ht="15.75" customHeight="1">
      <c r="A1" s="110" t="s">
        <v>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2" ht="12.75">
      <c r="A3" s="19"/>
      <c r="B3" s="30"/>
      <c r="C3" s="30"/>
      <c r="D3" s="30"/>
      <c r="E3" s="20"/>
      <c r="F3" s="20"/>
      <c r="G3" s="21"/>
      <c r="H3" s="22"/>
      <c r="I3" s="23"/>
      <c r="J3" s="23"/>
      <c r="K3" s="23"/>
      <c r="L3" s="23"/>
    </row>
    <row r="4" spans="1:12" ht="16.5" customHeight="1">
      <c r="A4" s="111" t="s">
        <v>1072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</row>
    <row r="5" spans="1:17" s="2" customFormat="1" ht="20.25" customHeight="1" thickBot="1">
      <c r="A5" s="15"/>
      <c r="B5" s="16"/>
      <c r="C5" s="16"/>
      <c r="D5" s="16"/>
      <c r="E5" s="16"/>
      <c r="F5" s="16"/>
      <c r="G5" s="15"/>
      <c r="H5" s="15"/>
      <c r="I5" s="45"/>
      <c r="J5" s="45"/>
      <c r="K5" s="45"/>
      <c r="L5" s="45"/>
      <c r="M5" s="37"/>
      <c r="N5" s="25"/>
      <c r="O5" s="25"/>
      <c r="Q5" s="25"/>
    </row>
    <row r="6" spans="1:17" s="2" customFormat="1" ht="38.25" customHeight="1" thickBot="1">
      <c r="A6" s="33" t="s">
        <v>2</v>
      </c>
      <c r="B6" s="28" t="s">
        <v>3</v>
      </c>
      <c r="C6" s="28" t="s">
        <v>10</v>
      </c>
      <c r="D6" s="28" t="s">
        <v>486</v>
      </c>
      <c r="E6" s="64" t="s">
        <v>488</v>
      </c>
      <c r="F6" s="33" t="s">
        <v>489</v>
      </c>
      <c r="G6" s="33" t="s">
        <v>490</v>
      </c>
      <c r="H6" s="35" t="s">
        <v>491</v>
      </c>
      <c r="I6" s="36" t="s">
        <v>496</v>
      </c>
      <c r="J6" s="34" t="s">
        <v>492</v>
      </c>
      <c r="K6" s="34" t="s">
        <v>493</v>
      </c>
      <c r="L6" s="34" t="s">
        <v>494</v>
      </c>
      <c r="M6" s="97"/>
      <c r="N6" s="25"/>
      <c r="O6" s="25"/>
      <c r="Q6" s="25"/>
    </row>
    <row r="7" spans="1:16" ht="46.5" customHeight="1" thickBot="1">
      <c r="A7" s="38">
        <v>1</v>
      </c>
      <c r="B7" s="40" t="s">
        <v>74</v>
      </c>
      <c r="C7" s="40" t="s">
        <v>75</v>
      </c>
      <c r="D7" s="40"/>
      <c r="E7" s="39"/>
      <c r="F7" s="39"/>
      <c r="G7" s="39" t="s">
        <v>1078</v>
      </c>
      <c r="H7" s="39">
        <v>10</v>
      </c>
      <c r="I7" s="41"/>
      <c r="J7" s="42">
        <f>H7*I7</f>
        <v>0</v>
      </c>
      <c r="K7" s="42">
        <f>J7*M7</f>
        <v>0</v>
      </c>
      <c r="L7" s="42">
        <f>SUM(J7,K7)</f>
        <v>0</v>
      </c>
      <c r="M7" s="98">
        <v>0.2</v>
      </c>
      <c r="P7" s="24"/>
    </row>
    <row r="8" spans="1:16" ht="30" customHeight="1" thickBot="1">
      <c r="A8" s="105" t="s">
        <v>1076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13">
        <f>SUM(J7:J7)</f>
        <v>0</v>
      </c>
      <c r="M8" s="116"/>
      <c r="P8" s="24"/>
    </row>
    <row r="9" spans="1:13" ht="30" customHeight="1" thickBot="1">
      <c r="A9" s="105" t="s">
        <v>0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13">
        <f>SUM(K7:K7)</f>
        <v>0</v>
      </c>
      <c r="M9" s="116"/>
    </row>
    <row r="10" spans="1:13" ht="30" customHeight="1" thickBot="1">
      <c r="A10" s="105" t="s">
        <v>1077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13">
        <f>SUM(L7:L7)</f>
        <v>0</v>
      </c>
      <c r="M10" s="116"/>
    </row>
    <row r="11" spans="1:12" ht="15" customHeight="1">
      <c r="A11" s="17"/>
      <c r="B11" s="29"/>
      <c r="C11" s="29"/>
      <c r="D11" s="29"/>
      <c r="E11" s="17"/>
      <c r="F11" s="17"/>
      <c r="G11" s="17"/>
      <c r="H11" s="17"/>
      <c r="I11" s="17"/>
      <c r="J11" s="17"/>
      <c r="K11" s="18"/>
      <c r="L11" s="18"/>
    </row>
    <row r="12" spans="1:17" ht="30" customHeight="1">
      <c r="A12" s="108" t="s">
        <v>1073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"/>
      <c r="M12" s="24"/>
      <c r="O12" s="1"/>
      <c r="P12" s="24"/>
      <c r="Q12" s="1"/>
    </row>
    <row r="13" spans="1:17" ht="15" customHeight="1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1"/>
      <c r="M13" s="24"/>
      <c r="O13" s="1"/>
      <c r="P13" s="24"/>
      <c r="Q13" s="1"/>
    </row>
    <row r="14" spans="1:17" ht="30" customHeight="1">
      <c r="A14" s="108" t="s">
        <v>1074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"/>
      <c r="M14" s="24"/>
      <c r="O14" s="1"/>
      <c r="P14" s="24"/>
      <c r="Q14" s="1"/>
    </row>
    <row r="15" spans="1:17" ht="12.75">
      <c r="A15" s="5"/>
      <c r="B15" s="52"/>
      <c r="C15" s="3"/>
      <c r="D15" s="3"/>
      <c r="E15" s="3"/>
      <c r="F15" s="7"/>
      <c r="G15" s="8"/>
      <c r="H15" s="11"/>
      <c r="L15" s="1"/>
      <c r="M15" s="24"/>
      <c r="O15" s="1"/>
      <c r="P15" s="24"/>
      <c r="Q15" s="1"/>
    </row>
    <row r="16" spans="1:16" s="12" customFormat="1" ht="15.75">
      <c r="A16" s="109" t="s">
        <v>1075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M16" s="26"/>
      <c r="N16" s="26"/>
      <c r="P16" s="26"/>
    </row>
    <row r="17" spans="1:16" s="12" customFormat="1" ht="15.75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M17" s="26"/>
      <c r="N17" s="26"/>
      <c r="P17" s="26"/>
    </row>
    <row r="18" spans="1:16" s="12" customFormat="1" ht="15.75" customHeight="1">
      <c r="A18" s="13"/>
      <c r="B18" s="32"/>
      <c r="C18" s="14"/>
      <c r="D18" s="14"/>
      <c r="E18" s="14"/>
      <c r="F18" s="102" t="s">
        <v>9</v>
      </c>
      <c r="G18" s="102"/>
      <c r="H18" s="102"/>
      <c r="I18" s="102"/>
      <c r="J18" s="102"/>
      <c r="K18" s="102"/>
      <c r="M18" s="26"/>
      <c r="N18" s="26"/>
      <c r="P18" s="26"/>
    </row>
    <row r="19" spans="1:16" s="12" customFormat="1" ht="15.75">
      <c r="A19" s="13"/>
      <c r="B19" s="32"/>
      <c r="C19" s="13"/>
      <c r="D19" s="13"/>
      <c r="E19" s="103"/>
      <c r="F19" s="27"/>
      <c r="G19" s="27"/>
      <c r="H19" s="27"/>
      <c r="I19" s="27"/>
      <c r="J19" s="27"/>
      <c r="K19" s="27"/>
      <c r="M19" s="26"/>
      <c r="N19" s="26"/>
      <c r="P19" s="26"/>
    </row>
    <row r="20" spans="1:16" s="12" customFormat="1" ht="15.75">
      <c r="A20" s="13"/>
      <c r="B20" s="32"/>
      <c r="C20" s="13"/>
      <c r="D20" s="13"/>
      <c r="E20" s="103"/>
      <c r="F20" s="27" t="s">
        <v>100</v>
      </c>
      <c r="G20" s="104" t="s">
        <v>1</v>
      </c>
      <c r="H20" s="104"/>
      <c r="I20" s="104"/>
      <c r="J20" s="104"/>
      <c r="K20" s="104"/>
      <c r="M20" s="26"/>
      <c r="N20" s="26"/>
      <c r="P20" s="26"/>
    </row>
  </sheetData>
  <sheetProtection deleteColumns="0" deleteRows="0"/>
  <mergeCells count="14">
    <mergeCell ref="E19:E20"/>
    <mergeCell ref="G20:K20"/>
    <mergeCell ref="A10:K10"/>
    <mergeCell ref="L10:M10"/>
    <mergeCell ref="A12:K12"/>
    <mergeCell ref="A14:K14"/>
    <mergeCell ref="A16:K16"/>
    <mergeCell ref="F18:K18"/>
    <mergeCell ref="A1:L2"/>
    <mergeCell ref="A4:L4"/>
    <mergeCell ref="A8:K8"/>
    <mergeCell ref="L8:M8"/>
    <mergeCell ref="A9:K9"/>
    <mergeCell ref="L9:M9"/>
  </mergeCells>
  <printOptions/>
  <pageMargins left="0.25" right="0.25" top="0.75" bottom="0.75" header="0.3" footer="0.3"/>
  <pageSetup horizontalDpi="600" verticalDpi="600" orientation="landscape" paperSize="8" scale="64" r:id="rId1"/>
  <headerFooter>
    <oddFooter>&amp;CСтрана &amp;P&amp;R&amp;P</oddFooter>
  </headerFooter>
  <colBreaks count="1" manualBreakCount="1">
    <brk id="12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93"/>
  <sheetViews>
    <sheetView showGridLines="0" zoomScale="81" zoomScaleNormal="81" zoomScalePageLayoutView="75" workbookViewId="0" topLeftCell="A7">
      <selection activeCell="D7" sqref="D7:D80"/>
    </sheetView>
  </sheetViews>
  <sheetFormatPr defaultColWidth="9.00390625" defaultRowHeight="15"/>
  <cols>
    <col min="1" max="1" width="8.00390625" style="6" customWidth="1"/>
    <col min="2" max="2" width="29.421875" style="31" customWidth="1"/>
    <col min="3" max="4" width="15.00390625" style="31" customWidth="1"/>
    <col min="5" max="5" width="23.57421875" style="4" customWidth="1"/>
    <col min="6" max="6" width="21.7109375" style="4" customWidth="1"/>
    <col min="7" max="7" width="15.28125" style="9" customWidth="1"/>
    <col min="8" max="8" width="13.00390625" style="10" customWidth="1"/>
    <col min="9" max="9" width="18.8515625" style="11" customWidth="1"/>
    <col min="10" max="10" width="18.421875" style="11" customWidth="1"/>
    <col min="11" max="11" width="18.28125" style="11" customWidth="1"/>
    <col min="12" max="12" width="21.421875" style="11" customWidth="1"/>
    <col min="13" max="13" width="6.00390625" style="1" hidden="1" customWidth="1"/>
    <col min="14" max="14" width="17.57421875" style="24" customWidth="1"/>
    <col min="15" max="15" width="17.00390625" style="24" customWidth="1"/>
    <col min="16" max="16" width="19.421875" style="1" customWidth="1"/>
    <col min="17" max="17" width="14.8515625" style="24" customWidth="1"/>
    <col min="18" max="16384" width="9.00390625" style="1" customWidth="1"/>
  </cols>
  <sheetData>
    <row r="1" spans="1:12" ht="15.75" customHeight="1">
      <c r="A1" s="110" t="s">
        <v>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2" ht="12.75">
      <c r="A3" s="19"/>
      <c r="B3" s="30"/>
      <c r="C3" s="30"/>
      <c r="D3" s="30"/>
      <c r="E3" s="20"/>
      <c r="F3" s="20"/>
      <c r="G3" s="21"/>
      <c r="H3" s="22"/>
      <c r="I3" s="23"/>
      <c r="J3" s="23"/>
      <c r="K3" s="23"/>
      <c r="L3" s="23"/>
    </row>
    <row r="4" spans="1:12" ht="16.5" customHeight="1">
      <c r="A4" s="111" t="s">
        <v>337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</row>
    <row r="5" spans="1:17" s="2" customFormat="1" ht="20.25" customHeight="1" thickBot="1">
      <c r="A5" s="15"/>
      <c r="B5" s="16"/>
      <c r="C5" s="16"/>
      <c r="D5" s="16"/>
      <c r="E5" s="16"/>
      <c r="F5" s="16"/>
      <c r="G5" s="15"/>
      <c r="H5" s="15"/>
      <c r="I5" s="45"/>
      <c r="J5" s="45"/>
      <c r="K5" s="45"/>
      <c r="L5" s="45"/>
      <c r="M5" s="37"/>
      <c r="N5" s="25"/>
      <c r="O5" s="25"/>
      <c r="Q5" s="25"/>
    </row>
    <row r="6" spans="1:17" s="2" customFormat="1" ht="38.25" customHeight="1" thickBot="1">
      <c r="A6" s="33" t="s">
        <v>2</v>
      </c>
      <c r="B6" s="28" t="s">
        <v>3</v>
      </c>
      <c r="C6" s="28" t="s">
        <v>10</v>
      </c>
      <c r="D6" s="28" t="s">
        <v>486</v>
      </c>
      <c r="E6" s="64" t="s">
        <v>488</v>
      </c>
      <c r="F6" s="33" t="s">
        <v>489</v>
      </c>
      <c r="G6" s="33" t="s">
        <v>490</v>
      </c>
      <c r="H6" s="35" t="s">
        <v>491</v>
      </c>
      <c r="I6" s="36" t="s">
        <v>496</v>
      </c>
      <c r="J6" s="34" t="s">
        <v>492</v>
      </c>
      <c r="K6" s="34" t="s">
        <v>493</v>
      </c>
      <c r="L6" s="34" t="s">
        <v>494</v>
      </c>
      <c r="M6" s="37"/>
      <c r="N6" s="25"/>
      <c r="O6" s="25"/>
      <c r="Q6" s="25"/>
    </row>
    <row r="7" spans="1:16" ht="46.5" customHeight="1" thickBot="1">
      <c r="A7" s="38">
        <v>1</v>
      </c>
      <c r="B7" s="44" t="s">
        <v>339</v>
      </c>
      <c r="C7" s="40" t="s">
        <v>338</v>
      </c>
      <c r="D7" s="40" t="s">
        <v>498</v>
      </c>
      <c r="E7" s="48"/>
      <c r="F7" s="48"/>
      <c r="G7" s="48" t="s">
        <v>16</v>
      </c>
      <c r="H7" s="48">
        <v>1</v>
      </c>
      <c r="I7" s="41"/>
      <c r="J7" s="42">
        <f aca="true" t="shared" si="0" ref="J7:J38">H7*I7</f>
        <v>0</v>
      </c>
      <c r="K7" s="42">
        <f aca="true" t="shared" si="1" ref="K7:K38">J7*M7</f>
        <v>0</v>
      </c>
      <c r="L7" s="42">
        <f aca="true" t="shared" si="2" ref="L7:L40">SUM(J7,K7)</f>
        <v>0</v>
      </c>
      <c r="M7" s="43">
        <v>0.2</v>
      </c>
      <c r="P7" s="24"/>
    </row>
    <row r="8" spans="1:16" ht="34.5" customHeight="1" thickBot="1">
      <c r="A8" s="38">
        <v>2</v>
      </c>
      <c r="B8" s="46" t="s">
        <v>341</v>
      </c>
      <c r="C8" s="40" t="s">
        <v>340</v>
      </c>
      <c r="D8" s="40" t="s">
        <v>498</v>
      </c>
      <c r="E8" s="48"/>
      <c r="F8" s="48"/>
      <c r="G8" s="40" t="s">
        <v>16</v>
      </c>
      <c r="H8" s="40">
        <v>1</v>
      </c>
      <c r="I8" s="41"/>
      <c r="J8" s="42">
        <f t="shared" si="0"/>
        <v>0</v>
      </c>
      <c r="K8" s="42">
        <f t="shared" si="1"/>
        <v>0</v>
      </c>
      <c r="L8" s="42">
        <f t="shared" si="2"/>
        <v>0</v>
      </c>
      <c r="M8" s="43">
        <v>0.2</v>
      </c>
      <c r="P8" s="24"/>
    </row>
    <row r="9" spans="1:16" ht="34.5" customHeight="1" thickBot="1">
      <c r="A9" s="38">
        <v>3</v>
      </c>
      <c r="B9" s="40" t="s">
        <v>343</v>
      </c>
      <c r="C9" s="44" t="s">
        <v>342</v>
      </c>
      <c r="D9" s="44" t="s">
        <v>498</v>
      </c>
      <c r="E9" s="48"/>
      <c r="F9" s="48"/>
      <c r="G9" s="40" t="s">
        <v>16</v>
      </c>
      <c r="H9" s="40">
        <v>1</v>
      </c>
      <c r="I9" s="41"/>
      <c r="J9" s="42">
        <f t="shared" si="0"/>
        <v>0</v>
      </c>
      <c r="K9" s="42">
        <f t="shared" si="1"/>
        <v>0</v>
      </c>
      <c r="L9" s="42">
        <f t="shared" si="2"/>
        <v>0</v>
      </c>
      <c r="M9" s="43">
        <v>0.2</v>
      </c>
      <c r="P9" s="24"/>
    </row>
    <row r="10" spans="1:16" ht="48" customHeight="1" thickBot="1">
      <c r="A10" s="38">
        <v>4</v>
      </c>
      <c r="B10" s="40" t="s">
        <v>345</v>
      </c>
      <c r="C10" s="40" t="s">
        <v>344</v>
      </c>
      <c r="D10" s="40" t="s">
        <v>498</v>
      </c>
      <c r="E10" s="48"/>
      <c r="F10" s="48"/>
      <c r="G10" s="40" t="s">
        <v>16</v>
      </c>
      <c r="H10" s="40">
        <v>3</v>
      </c>
      <c r="I10" s="41"/>
      <c r="J10" s="42">
        <f t="shared" si="0"/>
        <v>0</v>
      </c>
      <c r="K10" s="42">
        <f t="shared" si="1"/>
        <v>0</v>
      </c>
      <c r="L10" s="42">
        <f t="shared" si="2"/>
        <v>0</v>
      </c>
      <c r="M10" s="43">
        <v>0.2</v>
      </c>
      <c r="P10" s="24"/>
    </row>
    <row r="11" spans="1:16" ht="48" customHeight="1" thickBot="1">
      <c r="A11" s="38">
        <v>5</v>
      </c>
      <c r="B11" s="40" t="s">
        <v>347</v>
      </c>
      <c r="C11" s="40" t="s">
        <v>346</v>
      </c>
      <c r="D11" s="40" t="s">
        <v>498</v>
      </c>
      <c r="E11" s="48"/>
      <c r="F11" s="48"/>
      <c r="G11" s="40" t="s">
        <v>16</v>
      </c>
      <c r="H11" s="40">
        <v>1</v>
      </c>
      <c r="I11" s="41"/>
      <c r="J11" s="42">
        <f t="shared" si="0"/>
        <v>0</v>
      </c>
      <c r="K11" s="42">
        <f t="shared" si="1"/>
        <v>0</v>
      </c>
      <c r="L11" s="42">
        <f t="shared" si="2"/>
        <v>0</v>
      </c>
      <c r="M11" s="43">
        <v>0.2</v>
      </c>
      <c r="P11" s="24"/>
    </row>
    <row r="12" spans="1:16" ht="48" customHeight="1" thickBot="1">
      <c r="A12" s="38">
        <v>6</v>
      </c>
      <c r="B12" s="46" t="s">
        <v>349</v>
      </c>
      <c r="C12" s="40" t="s">
        <v>348</v>
      </c>
      <c r="D12" s="40" t="s">
        <v>498</v>
      </c>
      <c r="E12" s="48"/>
      <c r="F12" s="48"/>
      <c r="G12" s="40" t="s">
        <v>16</v>
      </c>
      <c r="H12" s="40">
        <v>2</v>
      </c>
      <c r="I12" s="41"/>
      <c r="J12" s="42">
        <f t="shared" si="0"/>
        <v>0</v>
      </c>
      <c r="K12" s="42">
        <f t="shared" si="1"/>
        <v>0</v>
      </c>
      <c r="L12" s="42">
        <f t="shared" si="2"/>
        <v>0</v>
      </c>
      <c r="M12" s="43">
        <v>0.2</v>
      </c>
      <c r="P12" s="24"/>
    </row>
    <row r="13" spans="1:16" ht="48" customHeight="1" thickBot="1">
      <c r="A13" s="38">
        <v>7</v>
      </c>
      <c r="B13" s="46" t="s">
        <v>351</v>
      </c>
      <c r="C13" s="40" t="s">
        <v>350</v>
      </c>
      <c r="D13" s="40" t="s">
        <v>498</v>
      </c>
      <c r="E13" s="48"/>
      <c r="F13" s="48"/>
      <c r="G13" s="40" t="s">
        <v>16</v>
      </c>
      <c r="H13" s="40">
        <v>2</v>
      </c>
      <c r="I13" s="41"/>
      <c r="J13" s="42">
        <f t="shared" si="0"/>
        <v>0</v>
      </c>
      <c r="K13" s="42">
        <f t="shared" si="1"/>
        <v>0</v>
      </c>
      <c r="L13" s="42">
        <f t="shared" si="2"/>
        <v>0</v>
      </c>
      <c r="M13" s="43">
        <v>0.2</v>
      </c>
      <c r="P13" s="24"/>
    </row>
    <row r="14" spans="1:16" ht="59.25" customHeight="1" thickBot="1">
      <c r="A14" s="38">
        <v>8</v>
      </c>
      <c r="B14" s="44" t="s">
        <v>353</v>
      </c>
      <c r="C14" s="40" t="s">
        <v>352</v>
      </c>
      <c r="D14" s="40" t="s">
        <v>498</v>
      </c>
      <c r="E14" s="48"/>
      <c r="F14" s="48"/>
      <c r="G14" s="40" t="s">
        <v>16</v>
      </c>
      <c r="H14" s="40">
        <v>1</v>
      </c>
      <c r="I14" s="41"/>
      <c r="J14" s="42">
        <f t="shared" si="0"/>
        <v>0</v>
      </c>
      <c r="K14" s="42">
        <f t="shared" si="1"/>
        <v>0</v>
      </c>
      <c r="L14" s="42">
        <f t="shared" si="2"/>
        <v>0</v>
      </c>
      <c r="M14" s="43">
        <v>0.2</v>
      </c>
      <c r="P14" s="24"/>
    </row>
    <row r="15" spans="1:16" ht="48" customHeight="1" thickBot="1">
      <c r="A15" s="38">
        <v>9</v>
      </c>
      <c r="B15" s="40" t="s">
        <v>355</v>
      </c>
      <c r="C15" s="40" t="s">
        <v>354</v>
      </c>
      <c r="D15" s="40" t="s">
        <v>498</v>
      </c>
      <c r="E15" s="48"/>
      <c r="F15" s="48"/>
      <c r="G15" s="40" t="s">
        <v>16</v>
      </c>
      <c r="H15" s="40">
        <v>1</v>
      </c>
      <c r="I15" s="41"/>
      <c r="J15" s="42">
        <f t="shared" si="0"/>
        <v>0</v>
      </c>
      <c r="K15" s="42">
        <f t="shared" si="1"/>
        <v>0</v>
      </c>
      <c r="L15" s="42">
        <f t="shared" si="2"/>
        <v>0</v>
      </c>
      <c r="M15" s="43">
        <v>0.2</v>
      </c>
      <c r="P15" s="24"/>
    </row>
    <row r="16" spans="1:16" ht="48" customHeight="1" thickBot="1">
      <c r="A16" s="38">
        <v>10</v>
      </c>
      <c r="B16" s="46" t="s">
        <v>357</v>
      </c>
      <c r="C16" s="40" t="s">
        <v>356</v>
      </c>
      <c r="D16" s="40" t="s">
        <v>498</v>
      </c>
      <c r="E16" s="48"/>
      <c r="F16" s="48"/>
      <c r="G16" s="40" t="s">
        <v>16</v>
      </c>
      <c r="H16" s="40">
        <v>1</v>
      </c>
      <c r="I16" s="41"/>
      <c r="J16" s="42">
        <f t="shared" si="0"/>
        <v>0</v>
      </c>
      <c r="K16" s="42">
        <f t="shared" si="1"/>
        <v>0</v>
      </c>
      <c r="L16" s="42">
        <f t="shared" si="2"/>
        <v>0</v>
      </c>
      <c r="M16" s="43">
        <v>0.2</v>
      </c>
      <c r="P16" s="24"/>
    </row>
    <row r="17" spans="1:16" ht="48" customHeight="1" thickBot="1">
      <c r="A17" s="38">
        <v>11</v>
      </c>
      <c r="B17" s="48" t="s">
        <v>358</v>
      </c>
      <c r="C17" s="48"/>
      <c r="D17" s="48"/>
      <c r="E17" s="48"/>
      <c r="F17" s="48"/>
      <c r="G17" s="44" t="s">
        <v>16</v>
      </c>
      <c r="H17" s="44">
        <v>1</v>
      </c>
      <c r="I17" s="41"/>
      <c r="J17" s="42">
        <f t="shared" si="0"/>
        <v>0</v>
      </c>
      <c r="K17" s="42">
        <f t="shared" si="1"/>
        <v>0</v>
      </c>
      <c r="L17" s="42">
        <f t="shared" si="2"/>
        <v>0</v>
      </c>
      <c r="M17" s="43">
        <v>0.2</v>
      </c>
      <c r="P17" s="24"/>
    </row>
    <row r="18" spans="1:16" ht="48" customHeight="1" thickBot="1">
      <c r="A18" s="38">
        <v>12</v>
      </c>
      <c r="B18" s="44" t="s">
        <v>359</v>
      </c>
      <c r="C18" s="44"/>
      <c r="D18" s="44"/>
      <c r="E18" s="48"/>
      <c r="F18" s="48"/>
      <c r="G18" s="40" t="s">
        <v>16</v>
      </c>
      <c r="H18" s="40">
        <v>1</v>
      </c>
      <c r="I18" s="41"/>
      <c r="J18" s="42">
        <f t="shared" si="0"/>
        <v>0</v>
      </c>
      <c r="K18" s="42">
        <f t="shared" si="1"/>
        <v>0</v>
      </c>
      <c r="L18" s="42">
        <f t="shared" si="2"/>
        <v>0</v>
      </c>
      <c r="M18" s="43">
        <v>0.2</v>
      </c>
      <c r="P18" s="24"/>
    </row>
    <row r="19" spans="1:16" ht="48" customHeight="1" thickBot="1">
      <c r="A19" s="38">
        <v>13</v>
      </c>
      <c r="B19" s="40" t="s">
        <v>360</v>
      </c>
      <c r="C19" s="40"/>
      <c r="D19" s="40"/>
      <c r="E19" s="48"/>
      <c r="F19" s="48"/>
      <c r="G19" s="40" t="s">
        <v>16</v>
      </c>
      <c r="H19" s="40">
        <v>1</v>
      </c>
      <c r="I19" s="41"/>
      <c r="J19" s="42">
        <f t="shared" si="0"/>
        <v>0</v>
      </c>
      <c r="K19" s="42">
        <f t="shared" si="1"/>
        <v>0</v>
      </c>
      <c r="L19" s="42">
        <f t="shared" si="2"/>
        <v>0</v>
      </c>
      <c r="M19" s="43">
        <v>0.2</v>
      </c>
      <c r="P19" s="24"/>
    </row>
    <row r="20" spans="1:16" ht="48" customHeight="1" thickBot="1">
      <c r="A20" s="38">
        <v>14</v>
      </c>
      <c r="B20" s="40" t="s">
        <v>361</v>
      </c>
      <c r="C20" s="40"/>
      <c r="D20" s="40"/>
      <c r="E20" s="48"/>
      <c r="F20" s="48"/>
      <c r="G20" s="40" t="s">
        <v>16</v>
      </c>
      <c r="H20" s="40">
        <v>1</v>
      </c>
      <c r="I20" s="41"/>
      <c r="J20" s="42">
        <f t="shared" si="0"/>
        <v>0</v>
      </c>
      <c r="K20" s="42">
        <f t="shared" si="1"/>
        <v>0</v>
      </c>
      <c r="L20" s="42">
        <f t="shared" si="2"/>
        <v>0</v>
      </c>
      <c r="M20" s="43">
        <v>0.2</v>
      </c>
      <c r="P20" s="24"/>
    </row>
    <row r="21" spans="1:16" ht="48" customHeight="1" thickBot="1">
      <c r="A21" s="38">
        <v>15</v>
      </c>
      <c r="B21" s="46" t="s">
        <v>362</v>
      </c>
      <c r="C21" s="40"/>
      <c r="D21" s="40"/>
      <c r="E21" s="48"/>
      <c r="F21" s="48"/>
      <c r="G21" s="40" t="s">
        <v>16</v>
      </c>
      <c r="H21" s="40">
        <v>1</v>
      </c>
      <c r="I21" s="41"/>
      <c r="J21" s="42">
        <f t="shared" si="0"/>
        <v>0</v>
      </c>
      <c r="K21" s="42">
        <f t="shared" si="1"/>
        <v>0</v>
      </c>
      <c r="L21" s="42">
        <f t="shared" si="2"/>
        <v>0</v>
      </c>
      <c r="M21" s="43">
        <v>0.2</v>
      </c>
      <c r="P21" s="24"/>
    </row>
    <row r="22" spans="1:16" ht="48" customHeight="1" thickBot="1">
      <c r="A22" s="38">
        <v>16</v>
      </c>
      <c r="B22" s="46" t="s">
        <v>363</v>
      </c>
      <c r="C22" s="40"/>
      <c r="D22" s="40"/>
      <c r="E22" s="48"/>
      <c r="F22" s="48"/>
      <c r="G22" s="40" t="s">
        <v>16</v>
      </c>
      <c r="H22" s="40">
        <v>1</v>
      </c>
      <c r="I22" s="41"/>
      <c r="J22" s="42">
        <f t="shared" si="0"/>
        <v>0</v>
      </c>
      <c r="K22" s="42">
        <f t="shared" si="1"/>
        <v>0</v>
      </c>
      <c r="L22" s="42">
        <f t="shared" si="2"/>
        <v>0</v>
      </c>
      <c r="M22" s="43">
        <v>0.2</v>
      </c>
      <c r="P22" s="24"/>
    </row>
    <row r="23" spans="1:16" ht="48" customHeight="1" thickBot="1">
      <c r="A23" s="38">
        <v>17</v>
      </c>
      <c r="B23" s="40" t="s">
        <v>364</v>
      </c>
      <c r="C23" s="40"/>
      <c r="D23" s="40"/>
      <c r="E23" s="48"/>
      <c r="F23" s="48"/>
      <c r="G23" s="40" t="s">
        <v>16</v>
      </c>
      <c r="H23" s="40">
        <v>1</v>
      </c>
      <c r="I23" s="41"/>
      <c r="J23" s="42">
        <f t="shared" si="0"/>
        <v>0</v>
      </c>
      <c r="K23" s="42">
        <f t="shared" si="1"/>
        <v>0</v>
      </c>
      <c r="L23" s="42">
        <f t="shared" si="2"/>
        <v>0</v>
      </c>
      <c r="M23" s="43">
        <v>0.2</v>
      </c>
      <c r="P23" s="24"/>
    </row>
    <row r="24" spans="1:13" s="24" customFormat="1" ht="48" customHeight="1" thickBot="1">
      <c r="A24" s="38">
        <v>18</v>
      </c>
      <c r="B24" s="40" t="s">
        <v>366</v>
      </c>
      <c r="C24" s="40" t="s">
        <v>365</v>
      </c>
      <c r="D24" s="40" t="s">
        <v>498</v>
      </c>
      <c r="E24" s="48"/>
      <c r="F24" s="48"/>
      <c r="G24" s="40" t="s">
        <v>16</v>
      </c>
      <c r="H24" s="40">
        <v>3</v>
      </c>
      <c r="I24" s="41"/>
      <c r="J24" s="42">
        <f t="shared" si="0"/>
        <v>0</v>
      </c>
      <c r="K24" s="42">
        <f t="shared" si="1"/>
        <v>0</v>
      </c>
      <c r="L24" s="42">
        <f t="shared" si="2"/>
        <v>0</v>
      </c>
      <c r="M24" s="43">
        <v>0.2</v>
      </c>
    </row>
    <row r="25" spans="1:13" s="24" customFormat="1" ht="48" customHeight="1" thickBot="1">
      <c r="A25" s="38">
        <v>19</v>
      </c>
      <c r="B25" s="46" t="s">
        <v>368</v>
      </c>
      <c r="C25" s="40" t="s">
        <v>367</v>
      </c>
      <c r="D25" s="40" t="s">
        <v>498</v>
      </c>
      <c r="E25" s="48"/>
      <c r="F25" s="48"/>
      <c r="G25" s="40" t="s">
        <v>16</v>
      </c>
      <c r="H25" s="40">
        <v>2</v>
      </c>
      <c r="I25" s="41"/>
      <c r="J25" s="42">
        <f t="shared" si="0"/>
        <v>0</v>
      </c>
      <c r="K25" s="42">
        <f t="shared" si="1"/>
        <v>0</v>
      </c>
      <c r="L25" s="42">
        <f t="shared" si="2"/>
        <v>0</v>
      </c>
      <c r="M25" s="43">
        <v>0.2</v>
      </c>
    </row>
    <row r="26" spans="1:13" s="24" customFormat="1" ht="48" customHeight="1" thickBot="1">
      <c r="A26" s="38">
        <v>20</v>
      </c>
      <c r="B26" s="46" t="s">
        <v>370</v>
      </c>
      <c r="C26" s="40" t="s">
        <v>369</v>
      </c>
      <c r="D26" s="40" t="s">
        <v>498</v>
      </c>
      <c r="E26" s="48"/>
      <c r="F26" s="48"/>
      <c r="G26" s="40" t="s">
        <v>16</v>
      </c>
      <c r="H26" s="40">
        <v>2</v>
      </c>
      <c r="I26" s="41"/>
      <c r="J26" s="42">
        <f t="shared" si="0"/>
        <v>0</v>
      </c>
      <c r="K26" s="42">
        <f t="shared" si="1"/>
        <v>0</v>
      </c>
      <c r="L26" s="42">
        <f t="shared" si="2"/>
        <v>0</v>
      </c>
      <c r="M26" s="43">
        <v>0.2</v>
      </c>
    </row>
    <row r="27" spans="1:13" s="24" customFormat="1" ht="48" customHeight="1" thickBot="1">
      <c r="A27" s="38">
        <v>21</v>
      </c>
      <c r="B27" s="40" t="s">
        <v>371</v>
      </c>
      <c r="C27" s="40">
        <v>1342</v>
      </c>
      <c r="D27" s="40" t="s">
        <v>498</v>
      </c>
      <c r="E27" s="48"/>
      <c r="F27" s="48"/>
      <c r="G27" s="40" t="s">
        <v>16</v>
      </c>
      <c r="H27" s="40">
        <v>2</v>
      </c>
      <c r="I27" s="41"/>
      <c r="J27" s="42">
        <f t="shared" si="0"/>
        <v>0</v>
      </c>
      <c r="K27" s="42">
        <f t="shared" si="1"/>
        <v>0</v>
      </c>
      <c r="L27" s="42">
        <f t="shared" si="2"/>
        <v>0</v>
      </c>
      <c r="M27" s="43">
        <v>0.2</v>
      </c>
    </row>
    <row r="28" spans="1:13" s="24" customFormat="1" ht="48" customHeight="1" thickBot="1">
      <c r="A28" s="38">
        <v>22</v>
      </c>
      <c r="B28" s="40" t="s">
        <v>372</v>
      </c>
      <c r="C28" s="40">
        <v>1023</v>
      </c>
      <c r="D28" s="40" t="s">
        <v>498</v>
      </c>
      <c r="E28" s="48"/>
      <c r="F28" s="48"/>
      <c r="G28" s="40" t="s">
        <v>16</v>
      </c>
      <c r="H28" s="40">
        <v>3</v>
      </c>
      <c r="I28" s="41"/>
      <c r="J28" s="42">
        <f t="shared" si="0"/>
        <v>0</v>
      </c>
      <c r="K28" s="42">
        <f t="shared" si="1"/>
        <v>0</v>
      </c>
      <c r="L28" s="42">
        <f t="shared" si="2"/>
        <v>0</v>
      </c>
      <c r="M28" s="43">
        <v>0.2</v>
      </c>
    </row>
    <row r="29" spans="1:13" s="24" customFormat="1" ht="48" customHeight="1" thickBot="1">
      <c r="A29" s="38">
        <v>23</v>
      </c>
      <c r="B29" s="40" t="s">
        <v>374</v>
      </c>
      <c r="C29" s="40" t="s">
        <v>373</v>
      </c>
      <c r="D29" s="40" t="s">
        <v>498</v>
      </c>
      <c r="E29" s="48"/>
      <c r="F29" s="48"/>
      <c r="G29" s="40" t="s">
        <v>16</v>
      </c>
      <c r="H29" s="40">
        <v>2</v>
      </c>
      <c r="I29" s="41"/>
      <c r="J29" s="42">
        <f t="shared" si="0"/>
        <v>0</v>
      </c>
      <c r="K29" s="42">
        <f t="shared" si="1"/>
        <v>0</v>
      </c>
      <c r="L29" s="42">
        <f t="shared" si="2"/>
        <v>0</v>
      </c>
      <c r="M29" s="43">
        <v>0.2</v>
      </c>
    </row>
    <row r="30" spans="1:13" s="24" customFormat="1" ht="56.25" customHeight="1" thickBot="1">
      <c r="A30" s="38">
        <v>24</v>
      </c>
      <c r="B30" s="40" t="s">
        <v>376</v>
      </c>
      <c r="C30" s="40" t="s">
        <v>375</v>
      </c>
      <c r="D30" s="40" t="s">
        <v>498</v>
      </c>
      <c r="E30" s="48"/>
      <c r="F30" s="48"/>
      <c r="G30" s="40" t="s">
        <v>16</v>
      </c>
      <c r="H30" s="40">
        <v>2</v>
      </c>
      <c r="I30" s="41"/>
      <c r="J30" s="42">
        <f t="shared" si="0"/>
        <v>0</v>
      </c>
      <c r="K30" s="42">
        <f t="shared" si="1"/>
        <v>0</v>
      </c>
      <c r="L30" s="42">
        <f t="shared" si="2"/>
        <v>0</v>
      </c>
      <c r="M30" s="43">
        <v>0.2</v>
      </c>
    </row>
    <row r="31" spans="1:13" s="24" customFormat="1" ht="48" customHeight="1" thickBot="1">
      <c r="A31" s="38">
        <v>25</v>
      </c>
      <c r="B31" s="40" t="s">
        <v>378</v>
      </c>
      <c r="C31" s="40" t="s">
        <v>377</v>
      </c>
      <c r="D31" s="40" t="s">
        <v>498</v>
      </c>
      <c r="E31" s="48"/>
      <c r="F31" s="48"/>
      <c r="G31" s="40" t="s">
        <v>16</v>
      </c>
      <c r="H31" s="40">
        <v>2</v>
      </c>
      <c r="I31" s="41"/>
      <c r="J31" s="42">
        <f t="shared" si="0"/>
        <v>0</v>
      </c>
      <c r="K31" s="42">
        <f t="shared" si="1"/>
        <v>0</v>
      </c>
      <c r="L31" s="42">
        <f t="shared" si="2"/>
        <v>0</v>
      </c>
      <c r="M31" s="43">
        <v>0.2</v>
      </c>
    </row>
    <row r="32" spans="1:13" s="24" customFormat="1" ht="48" customHeight="1" thickBot="1">
      <c r="A32" s="38">
        <v>26</v>
      </c>
      <c r="B32" s="46" t="s">
        <v>379</v>
      </c>
      <c r="C32" s="40">
        <v>1285</v>
      </c>
      <c r="D32" s="40" t="s">
        <v>498</v>
      </c>
      <c r="E32" s="48"/>
      <c r="F32" s="48"/>
      <c r="G32" s="40" t="s">
        <v>16</v>
      </c>
      <c r="H32" s="40">
        <v>2</v>
      </c>
      <c r="I32" s="41"/>
      <c r="J32" s="42">
        <f t="shared" si="0"/>
        <v>0</v>
      </c>
      <c r="K32" s="42">
        <f t="shared" si="1"/>
        <v>0</v>
      </c>
      <c r="L32" s="42">
        <f t="shared" si="2"/>
        <v>0</v>
      </c>
      <c r="M32" s="43">
        <v>0.2</v>
      </c>
    </row>
    <row r="33" spans="1:13" s="24" customFormat="1" ht="48" customHeight="1" thickBot="1">
      <c r="A33" s="38">
        <v>27</v>
      </c>
      <c r="B33" s="40" t="s">
        <v>380</v>
      </c>
      <c r="C33" s="40">
        <v>1074</v>
      </c>
      <c r="D33" s="40" t="s">
        <v>498</v>
      </c>
      <c r="E33" s="48"/>
      <c r="F33" s="48"/>
      <c r="G33" s="40" t="s">
        <v>16</v>
      </c>
      <c r="H33" s="40">
        <v>2</v>
      </c>
      <c r="I33" s="41"/>
      <c r="J33" s="42">
        <f t="shared" si="0"/>
        <v>0</v>
      </c>
      <c r="K33" s="42">
        <f t="shared" si="1"/>
        <v>0</v>
      </c>
      <c r="L33" s="42">
        <f t="shared" si="2"/>
        <v>0</v>
      </c>
      <c r="M33" s="43">
        <v>0.2</v>
      </c>
    </row>
    <row r="34" spans="1:13" s="24" customFormat="1" ht="54.75" customHeight="1" thickBot="1">
      <c r="A34" s="38">
        <v>28</v>
      </c>
      <c r="B34" s="40" t="s">
        <v>381</v>
      </c>
      <c r="C34" s="40">
        <v>6077</v>
      </c>
      <c r="D34" s="40" t="s">
        <v>498</v>
      </c>
      <c r="E34" s="48"/>
      <c r="F34" s="48"/>
      <c r="G34" s="40" t="s">
        <v>16</v>
      </c>
      <c r="H34" s="40">
        <v>1</v>
      </c>
      <c r="I34" s="41"/>
      <c r="J34" s="42">
        <f t="shared" si="0"/>
        <v>0</v>
      </c>
      <c r="K34" s="42">
        <f t="shared" si="1"/>
        <v>0</v>
      </c>
      <c r="L34" s="42">
        <f t="shared" si="2"/>
        <v>0</v>
      </c>
      <c r="M34" s="43">
        <v>0.2</v>
      </c>
    </row>
    <row r="35" spans="1:13" s="24" customFormat="1" ht="48" customHeight="1" thickBot="1">
      <c r="A35" s="38">
        <v>29</v>
      </c>
      <c r="B35" s="44" t="s">
        <v>382</v>
      </c>
      <c r="C35" s="44">
        <v>6276</v>
      </c>
      <c r="D35" s="44" t="s">
        <v>498</v>
      </c>
      <c r="E35" s="48"/>
      <c r="F35" s="48"/>
      <c r="G35" s="40" t="s">
        <v>16</v>
      </c>
      <c r="H35" s="40">
        <v>1</v>
      </c>
      <c r="I35" s="41"/>
      <c r="J35" s="42">
        <f t="shared" si="0"/>
        <v>0</v>
      </c>
      <c r="K35" s="42">
        <f t="shared" si="1"/>
        <v>0</v>
      </c>
      <c r="L35" s="42">
        <f t="shared" si="2"/>
        <v>0</v>
      </c>
      <c r="M35" s="43">
        <v>0.2</v>
      </c>
    </row>
    <row r="36" spans="1:13" s="24" customFormat="1" ht="48" customHeight="1" thickBot="1">
      <c r="A36" s="38">
        <v>30</v>
      </c>
      <c r="B36" s="40" t="s">
        <v>383</v>
      </c>
      <c r="C36" s="40">
        <v>6114</v>
      </c>
      <c r="D36" s="40" t="s">
        <v>498</v>
      </c>
      <c r="E36" s="48"/>
      <c r="F36" s="48"/>
      <c r="G36" s="40" t="s">
        <v>16</v>
      </c>
      <c r="H36" s="40">
        <v>1</v>
      </c>
      <c r="I36" s="41"/>
      <c r="J36" s="42">
        <f t="shared" si="0"/>
        <v>0</v>
      </c>
      <c r="K36" s="42">
        <f t="shared" si="1"/>
        <v>0</v>
      </c>
      <c r="L36" s="42">
        <f t="shared" si="2"/>
        <v>0</v>
      </c>
      <c r="M36" s="43">
        <v>0.2</v>
      </c>
    </row>
    <row r="37" spans="1:13" s="24" customFormat="1" ht="48" customHeight="1" thickBot="1">
      <c r="A37" s="38">
        <v>31</v>
      </c>
      <c r="B37" s="40" t="s">
        <v>385</v>
      </c>
      <c r="C37" s="40" t="s">
        <v>384</v>
      </c>
      <c r="D37" s="40" t="s">
        <v>498</v>
      </c>
      <c r="E37" s="48"/>
      <c r="F37" s="48"/>
      <c r="G37" s="40" t="s">
        <v>16</v>
      </c>
      <c r="H37" s="40">
        <v>1</v>
      </c>
      <c r="I37" s="41"/>
      <c r="J37" s="42">
        <f t="shared" si="0"/>
        <v>0</v>
      </c>
      <c r="K37" s="42">
        <f t="shared" si="1"/>
        <v>0</v>
      </c>
      <c r="L37" s="42">
        <f t="shared" si="2"/>
        <v>0</v>
      </c>
      <c r="M37" s="43">
        <v>0.2</v>
      </c>
    </row>
    <row r="38" spans="1:13" s="24" customFormat="1" ht="48" customHeight="1" thickBot="1">
      <c r="A38" s="38">
        <v>32</v>
      </c>
      <c r="B38" s="40" t="s">
        <v>386</v>
      </c>
      <c r="C38" s="40">
        <v>4996</v>
      </c>
      <c r="D38" s="40" t="s">
        <v>498</v>
      </c>
      <c r="E38" s="48"/>
      <c r="F38" s="48"/>
      <c r="G38" s="40" t="s">
        <v>16</v>
      </c>
      <c r="H38" s="40">
        <v>1</v>
      </c>
      <c r="I38" s="41"/>
      <c r="J38" s="42">
        <f t="shared" si="0"/>
        <v>0</v>
      </c>
      <c r="K38" s="42">
        <f t="shared" si="1"/>
        <v>0</v>
      </c>
      <c r="L38" s="42">
        <f t="shared" si="2"/>
        <v>0</v>
      </c>
      <c r="M38" s="43">
        <v>0.2</v>
      </c>
    </row>
    <row r="39" spans="1:13" s="24" customFormat="1" ht="48" customHeight="1" thickBot="1">
      <c r="A39" s="38">
        <v>33</v>
      </c>
      <c r="B39" s="40" t="s">
        <v>388</v>
      </c>
      <c r="C39" s="40" t="s">
        <v>387</v>
      </c>
      <c r="D39" s="40" t="s">
        <v>498</v>
      </c>
      <c r="E39" s="48"/>
      <c r="F39" s="48"/>
      <c r="G39" s="40" t="s">
        <v>16</v>
      </c>
      <c r="H39" s="40">
        <v>1</v>
      </c>
      <c r="I39" s="41"/>
      <c r="J39" s="42">
        <f aca="true" t="shared" si="3" ref="J39:J70">H39*I39</f>
        <v>0</v>
      </c>
      <c r="K39" s="42">
        <f aca="true" t="shared" si="4" ref="K39:K70">J39*M39</f>
        <v>0</v>
      </c>
      <c r="L39" s="42">
        <f t="shared" si="2"/>
        <v>0</v>
      </c>
      <c r="M39" s="43">
        <v>0.2</v>
      </c>
    </row>
    <row r="40" spans="1:13" s="24" customFormat="1" ht="48" customHeight="1" thickBot="1">
      <c r="A40" s="38">
        <v>34</v>
      </c>
      <c r="B40" s="49" t="s">
        <v>389</v>
      </c>
      <c r="C40" s="49">
        <v>4995</v>
      </c>
      <c r="D40" s="49" t="s">
        <v>498</v>
      </c>
      <c r="E40" s="48"/>
      <c r="F40" s="48"/>
      <c r="G40" s="49" t="s">
        <v>16</v>
      </c>
      <c r="H40" s="49">
        <v>1</v>
      </c>
      <c r="I40" s="41"/>
      <c r="J40" s="42">
        <f t="shared" si="3"/>
        <v>0</v>
      </c>
      <c r="K40" s="42">
        <f t="shared" si="4"/>
        <v>0</v>
      </c>
      <c r="L40" s="42">
        <f t="shared" si="2"/>
        <v>0</v>
      </c>
      <c r="M40" s="43">
        <v>0.2</v>
      </c>
    </row>
    <row r="41" spans="1:16" ht="46.5" customHeight="1" thickBot="1">
      <c r="A41" s="38">
        <v>35</v>
      </c>
      <c r="B41" s="49" t="s">
        <v>390</v>
      </c>
      <c r="C41" s="49">
        <v>6411</v>
      </c>
      <c r="D41" s="49" t="s">
        <v>498</v>
      </c>
      <c r="E41" s="48"/>
      <c r="F41" s="48"/>
      <c r="G41" s="49" t="s">
        <v>16</v>
      </c>
      <c r="H41" s="49">
        <v>1</v>
      </c>
      <c r="I41" s="41"/>
      <c r="J41" s="42">
        <f t="shared" si="3"/>
        <v>0</v>
      </c>
      <c r="K41" s="42">
        <f t="shared" si="4"/>
        <v>0</v>
      </c>
      <c r="L41" s="42">
        <f aca="true" t="shared" si="5" ref="L41:L72">SUM(J41,K41)</f>
        <v>0</v>
      </c>
      <c r="M41" s="43">
        <v>0.2</v>
      </c>
      <c r="P41" s="24"/>
    </row>
    <row r="42" spans="1:16" ht="34.5" customHeight="1" thickBot="1">
      <c r="A42" s="38">
        <v>36</v>
      </c>
      <c r="B42" s="40" t="s">
        <v>391</v>
      </c>
      <c r="C42" s="40">
        <v>6036</v>
      </c>
      <c r="D42" s="40" t="s">
        <v>498</v>
      </c>
      <c r="E42" s="48"/>
      <c r="F42" s="48"/>
      <c r="G42" s="40" t="s">
        <v>16</v>
      </c>
      <c r="H42" s="40">
        <v>1</v>
      </c>
      <c r="I42" s="41"/>
      <c r="J42" s="42">
        <f t="shared" si="3"/>
        <v>0</v>
      </c>
      <c r="K42" s="42">
        <f t="shared" si="4"/>
        <v>0</v>
      </c>
      <c r="L42" s="42">
        <f t="shared" si="5"/>
        <v>0</v>
      </c>
      <c r="M42" s="43">
        <v>0.2</v>
      </c>
      <c r="P42" s="24"/>
    </row>
    <row r="43" spans="1:16" ht="34.5" customHeight="1" thickBot="1">
      <c r="A43" s="38">
        <v>37</v>
      </c>
      <c r="B43" s="40" t="s">
        <v>392</v>
      </c>
      <c r="C43" s="40">
        <v>6029</v>
      </c>
      <c r="D43" s="40" t="s">
        <v>498</v>
      </c>
      <c r="E43" s="48"/>
      <c r="F43" s="48"/>
      <c r="G43" s="40" t="s">
        <v>16</v>
      </c>
      <c r="H43" s="40">
        <v>1</v>
      </c>
      <c r="I43" s="41"/>
      <c r="J43" s="42">
        <f t="shared" si="3"/>
        <v>0</v>
      </c>
      <c r="K43" s="42">
        <f t="shared" si="4"/>
        <v>0</v>
      </c>
      <c r="L43" s="42">
        <f t="shared" si="5"/>
        <v>0</v>
      </c>
      <c r="M43" s="43">
        <v>0.2</v>
      </c>
      <c r="P43" s="24"/>
    </row>
    <row r="44" spans="1:16" ht="48" customHeight="1" thickBot="1">
      <c r="A44" s="38">
        <v>38</v>
      </c>
      <c r="B44" s="49" t="s">
        <v>393</v>
      </c>
      <c r="C44" s="49">
        <v>6030</v>
      </c>
      <c r="D44" s="49" t="s">
        <v>498</v>
      </c>
      <c r="E44" s="48"/>
      <c r="F44" s="48"/>
      <c r="G44" s="49" t="s">
        <v>16</v>
      </c>
      <c r="H44" s="49">
        <v>1</v>
      </c>
      <c r="I44" s="41"/>
      <c r="J44" s="42">
        <f t="shared" si="3"/>
        <v>0</v>
      </c>
      <c r="K44" s="42">
        <f t="shared" si="4"/>
        <v>0</v>
      </c>
      <c r="L44" s="42">
        <f t="shared" si="5"/>
        <v>0</v>
      </c>
      <c r="M44" s="43">
        <v>0.2</v>
      </c>
      <c r="P44" s="24"/>
    </row>
    <row r="45" spans="1:16" ht="48" customHeight="1" thickBot="1">
      <c r="A45" s="38">
        <v>39</v>
      </c>
      <c r="B45" s="40" t="s">
        <v>393</v>
      </c>
      <c r="C45" s="40">
        <v>6031</v>
      </c>
      <c r="D45" s="40" t="s">
        <v>498</v>
      </c>
      <c r="E45" s="48"/>
      <c r="F45" s="48"/>
      <c r="G45" s="40" t="s">
        <v>16</v>
      </c>
      <c r="H45" s="40">
        <v>1</v>
      </c>
      <c r="I45" s="41"/>
      <c r="J45" s="42">
        <f t="shared" si="3"/>
        <v>0</v>
      </c>
      <c r="K45" s="42">
        <f t="shared" si="4"/>
        <v>0</v>
      </c>
      <c r="L45" s="42">
        <f t="shared" si="5"/>
        <v>0</v>
      </c>
      <c r="M45" s="43">
        <v>0.2</v>
      </c>
      <c r="P45" s="24"/>
    </row>
    <row r="46" spans="1:16" ht="48" customHeight="1" thickBot="1">
      <c r="A46" s="38">
        <v>40</v>
      </c>
      <c r="B46" s="44" t="s">
        <v>394</v>
      </c>
      <c r="C46" s="44">
        <v>6104</v>
      </c>
      <c r="D46" s="44" t="s">
        <v>498</v>
      </c>
      <c r="E46" s="48"/>
      <c r="F46" s="48"/>
      <c r="G46" s="44" t="s">
        <v>16</v>
      </c>
      <c r="H46" s="44">
        <v>1</v>
      </c>
      <c r="I46" s="41"/>
      <c r="J46" s="42">
        <f t="shared" si="3"/>
        <v>0</v>
      </c>
      <c r="K46" s="42">
        <f t="shared" si="4"/>
        <v>0</v>
      </c>
      <c r="L46" s="42">
        <f t="shared" si="5"/>
        <v>0</v>
      </c>
      <c r="M46" s="43">
        <v>0.2</v>
      </c>
      <c r="P46" s="24"/>
    </row>
    <row r="47" spans="1:16" ht="48" customHeight="1" thickBot="1">
      <c r="A47" s="38">
        <v>41</v>
      </c>
      <c r="B47" s="49" t="s">
        <v>395</v>
      </c>
      <c r="C47" s="49">
        <v>6113</v>
      </c>
      <c r="D47" s="49" t="s">
        <v>498</v>
      </c>
      <c r="E47" s="48"/>
      <c r="F47" s="48"/>
      <c r="G47" s="49" t="s">
        <v>16</v>
      </c>
      <c r="H47" s="49">
        <v>1</v>
      </c>
      <c r="I47" s="41"/>
      <c r="J47" s="42">
        <f t="shared" si="3"/>
        <v>0</v>
      </c>
      <c r="K47" s="42">
        <f t="shared" si="4"/>
        <v>0</v>
      </c>
      <c r="L47" s="42">
        <f t="shared" si="5"/>
        <v>0</v>
      </c>
      <c r="M47" s="43">
        <v>0.2</v>
      </c>
      <c r="P47" s="24"/>
    </row>
    <row r="48" spans="1:16" ht="48" customHeight="1" thickBot="1">
      <c r="A48" s="38">
        <v>42</v>
      </c>
      <c r="B48" s="46" t="s">
        <v>396</v>
      </c>
      <c r="C48" s="40">
        <v>6107</v>
      </c>
      <c r="D48" s="40" t="s">
        <v>498</v>
      </c>
      <c r="E48" s="48"/>
      <c r="F48" s="48"/>
      <c r="G48" s="40" t="s">
        <v>16</v>
      </c>
      <c r="H48" s="40">
        <v>1</v>
      </c>
      <c r="I48" s="41"/>
      <c r="J48" s="42">
        <f t="shared" si="3"/>
        <v>0</v>
      </c>
      <c r="K48" s="42">
        <f t="shared" si="4"/>
        <v>0</v>
      </c>
      <c r="L48" s="42">
        <f t="shared" si="5"/>
        <v>0</v>
      </c>
      <c r="M48" s="43">
        <v>0.2</v>
      </c>
      <c r="P48" s="24"/>
    </row>
    <row r="49" spans="1:16" ht="64.5" customHeight="1" thickBot="1">
      <c r="A49" s="38">
        <v>43</v>
      </c>
      <c r="B49" s="40" t="s">
        <v>397</v>
      </c>
      <c r="C49" s="40">
        <v>6024</v>
      </c>
      <c r="D49" s="40" t="s">
        <v>498</v>
      </c>
      <c r="E49" s="48"/>
      <c r="F49" s="48"/>
      <c r="G49" s="40" t="s">
        <v>16</v>
      </c>
      <c r="H49" s="40">
        <v>1</v>
      </c>
      <c r="I49" s="41"/>
      <c r="J49" s="42">
        <f t="shared" si="3"/>
        <v>0</v>
      </c>
      <c r="K49" s="42">
        <f t="shared" si="4"/>
        <v>0</v>
      </c>
      <c r="L49" s="42">
        <f t="shared" si="5"/>
        <v>0</v>
      </c>
      <c r="M49" s="43">
        <v>0.2</v>
      </c>
      <c r="P49" s="24"/>
    </row>
    <row r="50" spans="1:16" ht="48" customHeight="1" thickBot="1">
      <c r="A50" s="38">
        <v>44</v>
      </c>
      <c r="B50" s="46" t="s">
        <v>398</v>
      </c>
      <c r="C50" s="40">
        <v>4966</v>
      </c>
      <c r="D50" s="40" t="s">
        <v>498</v>
      </c>
      <c r="E50" s="48"/>
      <c r="F50" s="48"/>
      <c r="G50" s="40" t="s">
        <v>16</v>
      </c>
      <c r="H50" s="40">
        <v>1</v>
      </c>
      <c r="I50" s="41"/>
      <c r="J50" s="42">
        <f t="shared" si="3"/>
        <v>0</v>
      </c>
      <c r="K50" s="42">
        <f t="shared" si="4"/>
        <v>0</v>
      </c>
      <c r="L50" s="42">
        <f t="shared" si="5"/>
        <v>0</v>
      </c>
      <c r="M50" s="43">
        <v>0.2</v>
      </c>
      <c r="P50" s="24"/>
    </row>
    <row r="51" spans="1:16" ht="48" customHeight="1" thickBot="1">
      <c r="A51" s="38">
        <v>45</v>
      </c>
      <c r="B51" s="50" t="s">
        <v>399</v>
      </c>
      <c r="C51" s="50">
        <v>6474</v>
      </c>
      <c r="D51" s="50" t="s">
        <v>498</v>
      </c>
      <c r="E51" s="48"/>
      <c r="F51" s="48"/>
      <c r="G51" s="50" t="s">
        <v>16</v>
      </c>
      <c r="H51" s="50">
        <v>1</v>
      </c>
      <c r="I51" s="41"/>
      <c r="J51" s="42">
        <f t="shared" si="3"/>
        <v>0</v>
      </c>
      <c r="K51" s="42">
        <f t="shared" si="4"/>
        <v>0</v>
      </c>
      <c r="L51" s="42">
        <f t="shared" si="5"/>
        <v>0</v>
      </c>
      <c r="M51" s="43">
        <v>0.2</v>
      </c>
      <c r="P51" s="24"/>
    </row>
    <row r="52" spans="1:16" ht="48" customHeight="1" thickBot="1">
      <c r="A52" s="38">
        <v>46</v>
      </c>
      <c r="B52" s="40" t="s">
        <v>401</v>
      </c>
      <c r="C52" s="40" t="s">
        <v>400</v>
      </c>
      <c r="D52" s="40" t="s">
        <v>499</v>
      </c>
      <c r="E52" s="48"/>
      <c r="F52" s="48"/>
      <c r="G52" s="40" t="s">
        <v>16</v>
      </c>
      <c r="H52" s="40">
        <v>1</v>
      </c>
      <c r="I52" s="41"/>
      <c r="J52" s="42">
        <f t="shared" si="3"/>
        <v>0</v>
      </c>
      <c r="K52" s="42">
        <f t="shared" si="4"/>
        <v>0</v>
      </c>
      <c r="L52" s="42">
        <f t="shared" si="5"/>
        <v>0</v>
      </c>
      <c r="M52" s="43">
        <v>0.2</v>
      </c>
      <c r="P52" s="24"/>
    </row>
    <row r="53" spans="1:16" ht="48" customHeight="1" thickBot="1">
      <c r="A53" s="38">
        <v>47</v>
      </c>
      <c r="B53" s="48" t="s">
        <v>403</v>
      </c>
      <c r="C53" s="48" t="s">
        <v>402</v>
      </c>
      <c r="D53" s="48" t="s">
        <v>499</v>
      </c>
      <c r="E53" s="48"/>
      <c r="F53" s="48"/>
      <c r="G53" s="44" t="s">
        <v>16</v>
      </c>
      <c r="H53" s="44">
        <v>1</v>
      </c>
      <c r="I53" s="41"/>
      <c r="J53" s="42">
        <f t="shared" si="3"/>
        <v>0</v>
      </c>
      <c r="K53" s="42">
        <f t="shared" si="4"/>
        <v>0</v>
      </c>
      <c r="L53" s="42">
        <f t="shared" si="5"/>
        <v>0</v>
      </c>
      <c r="M53" s="43">
        <v>0.2</v>
      </c>
      <c r="P53" s="24"/>
    </row>
    <row r="54" spans="1:16" ht="48" customHeight="1" thickBot="1">
      <c r="A54" s="38">
        <v>48</v>
      </c>
      <c r="B54" s="40" t="s">
        <v>405</v>
      </c>
      <c r="C54" s="40" t="s">
        <v>404</v>
      </c>
      <c r="D54" s="40" t="s">
        <v>499</v>
      </c>
      <c r="E54" s="48"/>
      <c r="F54" s="48"/>
      <c r="G54" s="40" t="s">
        <v>16</v>
      </c>
      <c r="H54" s="40">
        <v>1</v>
      </c>
      <c r="I54" s="41"/>
      <c r="J54" s="42">
        <f t="shared" si="3"/>
        <v>0</v>
      </c>
      <c r="K54" s="42">
        <f t="shared" si="4"/>
        <v>0</v>
      </c>
      <c r="L54" s="42">
        <f t="shared" si="5"/>
        <v>0</v>
      </c>
      <c r="M54" s="43">
        <v>0.2</v>
      </c>
      <c r="P54" s="24"/>
    </row>
    <row r="55" spans="1:16" ht="48" customHeight="1" thickBot="1">
      <c r="A55" s="38">
        <v>49</v>
      </c>
      <c r="B55" s="40" t="s">
        <v>407</v>
      </c>
      <c r="C55" s="40" t="s">
        <v>406</v>
      </c>
      <c r="D55" s="40" t="s">
        <v>499</v>
      </c>
      <c r="E55" s="48"/>
      <c r="F55" s="48"/>
      <c r="G55" s="40" t="s">
        <v>16</v>
      </c>
      <c r="H55" s="40">
        <v>1</v>
      </c>
      <c r="I55" s="41"/>
      <c r="J55" s="42">
        <f t="shared" si="3"/>
        <v>0</v>
      </c>
      <c r="K55" s="42">
        <f t="shared" si="4"/>
        <v>0</v>
      </c>
      <c r="L55" s="42">
        <f t="shared" si="5"/>
        <v>0</v>
      </c>
      <c r="M55" s="43">
        <v>0.2</v>
      </c>
      <c r="P55" s="24"/>
    </row>
    <row r="56" spans="1:16" ht="48" customHeight="1" thickBot="1">
      <c r="A56" s="38">
        <v>50</v>
      </c>
      <c r="B56" s="40" t="s">
        <v>409</v>
      </c>
      <c r="C56" s="40" t="s">
        <v>408</v>
      </c>
      <c r="D56" s="40" t="s">
        <v>500</v>
      </c>
      <c r="E56" s="48"/>
      <c r="F56" s="48"/>
      <c r="G56" s="40" t="s">
        <v>16</v>
      </c>
      <c r="H56" s="40">
        <v>2</v>
      </c>
      <c r="I56" s="41"/>
      <c r="J56" s="42">
        <f t="shared" si="3"/>
        <v>0</v>
      </c>
      <c r="K56" s="42">
        <f t="shared" si="4"/>
        <v>0</v>
      </c>
      <c r="L56" s="42">
        <f t="shared" si="5"/>
        <v>0</v>
      </c>
      <c r="M56" s="43">
        <v>0.2</v>
      </c>
      <c r="P56" s="24"/>
    </row>
    <row r="57" spans="1:16" ht="48" customHeight="1" thickBot="1">
      <c r="A57" s="38">
        <v>51</v>
      </c>
      <c r="B57" s="40" t="s">
        <v>411</v>
      </c>
      <c r="C57" s="40" t="s">
        <v>410</v>
      </c>
      <c r="D57" s="40" t="s">
        <v>500</v>
      </c>
      <c r="E57" s="48"/>
      <c r="F57" s="48"/>
      <c r="G57" s="40" t="s">
        <v>16</v>
      </c>
      <c r="H57" s="40">
        <v>2</v>
      </c>
      <c r="I57" s="41"/>
      <c r="J57" s="42">
        <f t="shared" si="3"/>
        <v>0</v>
      </c>
      <c r="K57" s="42">
        <f t="shared" si="4"/>
        <v>0</v>
      </c>
      <c r="L57" s="42">
        <f t="shared" si="5"/>
        <v>0</v>
      </c>
      <c r="M57" s="43">
        <v>0.2</v>
      </c>
      <c r="P57" s="24"/>
    </row>
    <row r="58" spans="1:13" s="24" customFormat="1" ht="48" customHeight="1" thickBot="1">
      <c r="A58" s="38">
        <v>52</v>
      </c>
      <c r="B58" s="40" t="s">
        <v>412</v>
      </c>
      <c r="C58" s="40">
        <v>1055</v>
      </c>
      <c r="D58" s="40" t="s">
        <v>500</v>
      </c>
      <c r="E58" s="48"/>
      <c r="F58" s="48"/>
      <c r="G58" s="40" t="s">
        <v>16</v>
      </c>
      <c r="H58" s="40">
        <v>2</v>
      </c>
      <c r="I58" s="41"/>
      <c r="J58" s="42">
        <f t="shared" si="3"/>
        <v>0</v>
      </c>
      <c r="K58" s="42">
        <f t="shared" si="4"/>
        <v>0</v>
      </c>
      <c r="L58" s="42">
        <f t="shared" si="5"/>
        <v>0</v>
      </c>
      <c r="M58" s="43">
        <v>0.2</v>
      </c>
    </row>
    <row r="59" spans="1:13" s="24" customFormat="1" ht="48" customHeight="1" thickBot="1">
      <c r="A59" s="38">
        <v>53</v>
      </c>
      <c r="B59" s="40" t="s">
        <v>413</v>
      </c>
      <c r="C59" s="40">
        <v>1054</v>
      </c>
      <c r="D59" s="40" t="s">
        <v>500</v>
      </c>
      <c r="E59" s="48"/>
      <c r="F59" s="48"/>
      <c r="G59" s="40" t="s">
        <v>16</v>
      </c>
      <c r="H59" s="40">
        <v>2</v>
      </c>
      <c r="I59" s="41"/>
      <c r="J59" s="42">
        <f t="shared" si="3"/>
        <v>0</v>
      </c>
      <c r="K59" s="42">
        <f t="shared" si="4"/>
        <v>0</v>
      </c>
      <c r="L59" s="42">
        <f t="shared" si="5"/>
        <v>0</v>
      </c>
      <c r="M59" s="43">
        <v>0.2</v>
      </c>
    </row>
    <row r="60" spans="1:13" s="24" customFormat="1" ht="48" customHeight="1" thickBot="1">
      <c r="A60" s="38">
        <v>54</v>
      </c>
      <c r="B60" s="40" t="s">
        <v>415</v>
      </c>
      <c r="C60" s="40" t="s">
        <v>414</v>
      </c>
      <c r="D60" s="40" t="s">
        <v>500</v>
      </c>
      <c r="E60" s="48"/>
      <c r="F60" s="48"/>
      <c r="G60" s="40" t="s">
        <v>16</v>
      </c>
      <c r="H60" s="40">
        <v>2</v>
      </c>
      <c r="I60" s="41"/>
      <c r="J60" s="42">
        <f t="shared" si="3"/>
        <v>0</v>
      </c>
      <c r="K60" s="42">
        <f t="shared" si="4"/>
        <v>0</v>
      </c>
      <c r="L60" s="42">
        <f t="shared" si="5"/>
        <v>0</v>
      </c>
      <c r="M60" s="43">
        <v>0.2</v>
      </c>
    </row>
    <row r="61" spans="1:13" s="24" customFormat="1" ht="48" customHeight="1" thickBot="1">
      <c r="A61" s="38">
        <v>55</v>
      </c>
      <c r="B61" s="40" t="s">
        <v>416</v>
      </c>
      <c r="C61" s="40">
        <v>1083</v>
      </c>
      <c r="D61" s="40" t="s">
        <v>500</v>
      </c>
      <c r="E61" s="48"/>
      <c r="F61" s="48"/>
      <c r="G61" s="40" t="s">
        <v>16</v>
      </c>
      <c r="H61" s="40">
        <v>2</v>
      </c>
      <c r="I61" s="41"/>
      <c r="J61" s="42">
        <f t="shared" si="3"/>
        <v>0</v>
      </c>
      <c r="K61" s="42">
        <f t="shared" si="4"/>
        <v>0</v>
      </c>
      <c r="L61" s="42">
        <f t="shared" si="5"/>
        <v>0</v>
      </c>
      <c r="M61" s="43">
        <v>0.2</v>
      </c>
    </row>
    <row r="62" spans="1:13" s="24" customFormat="1" ht="48" customHeight="1" thickBot="1">
      <c r="A62" s="38">
        <v>56</v>
      </c>
      <c r="B62" s="40" t="s">
        <v>418</v>
      </c>
      <c r="C62" s="40" t="s">
        <v>417</v>
      </c>
      <c r="D62" s="40" t="s">
        <v>500</v>
      </c>
      <c r="E62" s="48"/>
      <c r="F62" s="48"/>
      <c r="G62" s="40" t="s">
        <v>16</v>
      </c>
      <c r="H62" s="40">
        <v>2</v>
      </c>
      <c r="I62" s="41"/>
      <c r="J62" s="42">
        <f t="shared" si="3"/>
        <v>0</v>
      </c>
      <c r="K62" s="42">
        <f t="shared" si="4"/>
        <v>0</v>
      </c>
      <c r="L62" s="42">
        <f t="shared" si="5"/>
        <v>0</v>
      </c>
      <c r="M62" s="43">
        <v>0.2</v>
      </c>
    </row>
    <row r="63" spans="1:13" s="24" customFormat="1" ht="48" customHeight="1" thickBot="1">
      <c r="A63" s="38">
        <v>57</v>
      </c>
      <c r="B63" s="46" t="s">
        <v>419</v>
      </c>
      <c r="C63" s="40">
        <v>1275</v>
      </c>
      <c r="D63" s="40" t="s">
        <v>500</v>
      </c>
      <c r="E63" s="48"/>
      <c r="F63" s="48"/>
      <c r="G63" s="40" t="s">
        <v>16</v>
      </c>
      <c r="H63" s="40">
        <v>2</v>
      </c>
      <c r="I63" s="41"/>
      <c r="J63" s="42">
        <f t="shared" si="3"/>
        <v>0</v>
      </c>
      <c r="K63" s="42">
        <f t="shared" si="4"/>
        <v>0</v>
      </c>
      <c r="L63" s="42">
        <f t="shared" si="5"/>
        <v>0</v>
      </c>
      <c r="M63" s="43">
        <v>0.2</v>
      </c>
    </row>
    <row r="64" spans="1:13" s="24" customFormat="1" ht="48" customHeight="1" thickBot="1">
      <c r="A64" s="38">
        <v>58</v>
      </c>
      <c r="B64" s="40" t="s">
        <v>420</v>
      </c>
      <c r="C64" s="40">
        <v>1084</v>
      </c>
      <c r="D64" s="40" t="s">
        <v>500</v>
      </c>
      <c r="E64" s="48"/>
      <c r="F64" s="48"/>
      <c r="G64" s="40" t="s">
        <v>16</v>
      </c>
      <c r="H64" s="40">
        <v>2</v>
      </c>
      <c r="I64" s="41"/>
      <c r="J64" s="42">
        <f t="shared" si="3"/>
        <v>0</v>
      </c>
      <c r="K64" s="42">
        <f t="shared" si="4"/>
        <v>0</v>
      </c>
      <c r="L64" s="42">
        <f t="shared" si="5"/>
        <v>0</v>
      </c>
      <c r="M64" s="43">
        <v>0.2</v>
      </c>
    </row>
    <row r="65" spans="1:13" s="24" customFormat="1" ht="48" customHeight="1" thickBot="1">
      <c r="A65" s="38">
        <v>59</v>
      </c>
      <c r="B65" s="49" t="s">
        <v>422</v>
      </c>
      <c r="C65" s="49" t="s">
        <v>421</v>
      </c>
      <c r="D65" s="49" t="s">
        <v>500</v>
      </c>
      <c r="E65" s="48"/>
      <c r="F65" s="48"/>
      <c r="G65" s="49" t="s">
        <v>16</v>
      </c>
      <c r="H65" s="49">
        <v>1</v>
      </c>
      <c r="I65" s="41"/>
      <c r="J65" s="42">
        <f t="shared" si="3"/>
        <v>0</v>
      </c>
      <c r="K65" s="42">
        <f t="shared" si="4"/>
        <v>0</v>
      </c>
      <c r="L65" s="42">
        <f t="shared" si="5"/>
        <v>0</v>
      </c>
      <c r="M65" s="43">
        <v>0.2</v>
      </c>
    </row>
    <row r="66" spans="1:13" s="24" customFormat="1" ht="48" customHeight="1" thickBot="1">
      <c r="A66" s="38">
        <v>60</v>
      </c>
      <c r="B66" s="40" t="s">
        <v>424</v>
      </c>
      <c r="C66" s="40" t="s">
        <v>423</v>
      </c>
      <c r="D66" s="40" t="s">
        <v>501</v>
      </c>
      <c r="E66" s="48"/>
      <c r="F66" s="48"/>
      <c r="G66" s="40" t="s">
        <v>16</v>
      </c>
      <c r="H66" s="40">
        <v>2</v>
      </c>
      <c r="I66" s="41"/>
      <c r="J66" s="42">
        <f t="shared" si="3"/>
        <v>0</v>
      </c>
      <c r="K66" s="42">
        <f t="shared" si="4"/>
        <v>0</v>
      </c>
      <c r="L66" s="42">
        <f t="shared" si="5"/>
        <v>0</v>
      </c>
      <c r="M66" s="43">
        <v>0.2</v>
      </c>
    </row>
    <row r="67" spans="1:13" s="24" customFormat="1" ht="48" customHeight="1" thickBot="1">
      <c r="A67" s="38">
        <v>61</v>
      </c>
      <c r="B67" s="46" t="s">
        <v>425</v>
      </c>
      <c r="C67" s="40">
        <v>1324</v>
      </c>
      <c r="D67" s="40" t="s">
        <v>500</v>
      </c>
      <c r="E67" s="48"/>
      <c r="F67" s="48"/>
      <c r="G67" s="40" t="s">
        <v>16</v>
      </c>
      <c r="H67" s="40">
        <v>2</v>
      </c>
      <c r="I67" s="41"/>
      <c r="J67" s="42">
        <f t="shared" si="3"/>
        <v>0</v>
      </c>
      <c r="K67" s="42">
        <f t="shared" si="4"/>
        <v>0</v>
      </c>
      <c r="L67" s="42">
        <f t="shared" si="5"/>
        <v>0</v>
      </c>
      <c r="M67" s="43">
        <v>0.2</v>
      </c>
    </row>
    <row r="68" spans="1:13" s="24" customFormat="1" ht="48" customHeight="1" thickBot="1">
      <c r="A68" s="38">
        <v>62</v>
      </c>
      <c r="B68" s="46" t="s">
        <v>426</v>
      </c>
      <c r="C68" s="40">
        <v>1235</v>
      </c>
      <c r="D68" s="40" t="s">
        <v>502</v>
      </c>
      <c r="E68" s="48"/>
      <c r="F68" s="48"/>
      <c r="G68" s="40" t="s">
        <v>16</v>
      </c>
      <c r="H68" s="40">
        <v>2</v>
      </c>
      <c r="I68" s="41"/>
      <c r="J68" s="42">
        <f t="shared" si="3"/>
        <v>0</v>
      </c>
      <c r="K68" s="42">
        <f t="shared" si="4"/>
        <v>0</v>
      </c>
      <c r="L68" s="42">
        <f t="shared" si="5"/>
        <v>0</v>
      </c>
      <c r="M68" s="43">
        <v>0.2</v>
      </c>
    </row>
    <row r="69" spans="1:13" s="24" customFormat="1" ht="48" customHeight="1" thickBot="1">
      <c r="A69" s="38">
        <v>63</v>
      </c>
      <c r="B69" s="40" t="s">
        <v>427</v>
      </c>
      <c r="C69" s="40">
        <v>1232</v>
      </c>
      <c r="D69" s="40" t="s">
        <v>502</v>
      </c>
      <c r="E69" s="48"/>
      <c r="F69" s="48"/>
      <c r="G69" s="40" t="s">
        <v>16</v>
      </c>
      <c r="H69" s="40">
        <v>2</v>
      </c>
      <c r="I69" s="41"/>
      <c r="J69" s="42">
        <f t="shared" si="3"/>
        <v>0</v>
      </c>
      <c r="K69" s="42">
        <f t="shared" si="4"/>
        <v>0</v>
      </c>
      <c r="L69" s="42">
        <f t="shared" si="5"/>
        <v>0</v>
      </c>
      <c r="M69" s="43">
        <v>0.2</v>
      </c>
    </row>
    <row r="70" spans="1:13" s="24" customFormat="1" ht="48" customHeight="1" thickBot="1">
      <c r="A70" s="38">
        <v>64</v>
      </c>
      <c r="B70" s="40" t="s">
        <v>429</v>
      </c>
      <c r="C70" s="40" t="s">
        <v>428</v>
      </c>
      <c r="D70" s="40" t="s">
        <v>500</v>
      </c>
      <c r="E70" s="48"/>
      <c r="F70" s="48"/>
      <c r="G70" s="40" t="s">
        <v>16</v>
      </c>
      <c r="H70" s="40">
        <v>2</v>
      </c>
      <c r="I70" s="41"/>
      <c r="J70" s="42">
        <f t="shared" si="3"/>
        <v>0</v>
      </c>
      <c r="K70" s="42">
        <f t="shared" si="4"/>
        <v>0</v>
      </c>
      <c r="L70" s="42">
        <f t="shared" si="5"/>
        <v>0</v>
      </c>
      <c r="M70" s="43">
        <v>0.2</v>
      </c>
    </row>
    <row r="71" spans="1:13" s="24" customFormat="1" ht="69" customHeight="1" thickBot="1">
      <c r="A71" s="38">
        <v>65</v>
      </c>
      <c r="B71" s="40" t="s">
        <v>430</v>
      </c>
      <c r="C71" s="40">
        <v>1147</v>
      </c>
      <c r="D71" s="40" t="s">
        <v>500</v>
      </c>
      <c r="E71" s="48"/>
      <c r="F71" s="48"/>
      <c r="G71" s="40" t="s">
        <v>16</v>
      </c>
      <c r="H71" s="40">
        <v>2</v>
      </c>
      <c r="I71" s="41"/>
      <c r="J71" s="42">
        <f aca="true" t="shared" si="6" ref="J71:J80">H71*I71</f>
        <v>0</v>
      </c>
      <c r="K71" s="42">
        <f aca="true" t="shared" si="7" ref="K71:K80">J71*M71</f>
        <v>0</v>
      </c>
      <c r="L71" s="42">
        <f t="shared" si="5"/>
        <v>0</v>
      </c>
      <c r="M71" s="43">
        <v>0.2</v>
      </c>
    </row>
    <row r="72" spans="1:13" s="24" customFormat="1" ht="48" customHeight="1" thickBot="1">
      <c r="A72" s="38">
        <v>66</v>
      </c>
      <c r="B72" s="46" t="s">
        <v>432</v>
      </c>
      <c r="C72" s="40" t="s">
        <v>431</v>
      </c>
      <c r="D72" s="40" t="s">
        <v>499</v>
      </c>
      <c r="E72" s="48"/>
      <c r="F72" s="48"/>
      <c r="G72" s="40" t="s">
        <v>16</v>
      </c>
      <c r="H72" s="40">
        <v>2</v>
      </c>
      <c r="I72" s="41"/>
      <c r="J72" s="42">
        <f t="shared" si="6"/>
        <v>0</v>
      </c>
      <c r="K72" s="42">
        <f t="shared" si="7"/>
        <v>0</v>
      </c>
      <c r="L72" s="42">
        <f t="shared" si="5"/>
        <v>0</v>
      </c>
      <c r="M72" s="43">
        <v>0.2</v>
      </c>
    </row>
    <row r="73" spans="1:13" s="24" customFormat="1" ht="48" customHeight="1" thickBot="1">
      <c r="A73" s="38">
        <v>67</v>
      </c>
      <c r="B73" s="40" t="s">
        <v>434</v>
      </c>
      <c r="C73" s="40" t="s">
        <v>433</v>
      </c>
      <c r="D73" s="40" t="s">
        <v>502</v>
      </c>
      <c r="E73" s="48"/>
      <c r="F73" s="48"/>
      <c r="G73" s="40" t="s">
        <v>16</v>
      </c>
      <c r="H73" s="40">
        <v>2</v>
      </c>
      <c r="I73" s="41"/>
      <c r="J73" s="42">
        <f t="shared" si="6"/>
        <v>0</v>
      </c>
      <c r="K73" s="42">
        <f t="shared" si="7"/>
        <v>0</v>
      </c>
      <c r="L73" s="42">
        <f aca="true" t="shared" si="8" ref="L73:L80">SUM(J73,K73)</f>
        <v>0</v>
      </c>
      <c r="M73" s="43">
        <v>0.2</v>
      </c>
    </row>
    <row r="74" spans="1:16" ht="46.5" customHeight="1" thickBot="1">
      <c r="A74" s="38">
        <v>68</v>
      </c>
      <c r="B74" s="46" t="s">
        <v>436</v>
      </c>
      <c r="C74" s="40" t="s">
        <v>435</v>
      </c>
      <c r="D74" s="40" t="s">
        <v>500</v>
      </c>
      <c r="E74" s="48"/>
      <c r="F74" s="48"/>
      <c r="G74" s="40" t="s">
        <v>16</v>
      </c>
      <c r="H74" s="40">
        <v>2</v>
      </c>
      <c r="I74" s="41"/>
      <c r="J74" s="42">
        <f t="shared" si="6"/>
        <v>0</v>
      </c>
      <c r="K74" s="42">
        <f t="shared" si="7"/>
        <v>0</v>
      </c>
      <c r="L74" s="42">
        <f t="shared" si="8"/>
        <v>0</v>
      </c>
      <c r="M74" s="43">
        <v>0.2</v>
      </c>
      <c r="P74" s="24"/>
    </row>
    <row r="75" spans="1:16" ht="34.5" customHeight="1" thickBot="1">
      <c r="A75" s="38">
        <v>69</v>
      </c>
      <c r="B75" s="46" t="s">
        <v>437</v>
      </c>
      <c r="C75" s="40">
        <v>1070</v>
      </c>
      <c r="D75" s="40" t="s">
        <v>500</v>
      </c>
      <c r="E75" s="48"/>
      <c r="F75" s="48"/>
      <c r="G75" s="40" t="s">
        <v>16</v>
      </c>
      <c r="H75" s="40">
        <v>2</v>
      </c>
      <c r="I75" s="41"/>
      <c r="J75" s="42">
        <f t="shared" si="6"/>
        <v>0</v>
      </c>
      <c r="K75" s="42">
        <f t="shared" si="7"/>
        <v>0</v>
      </c>
      <c r="L75" s="42">
        <f t="shared" si="8"/>
        <v>0</v>
      </c>
      <c r="M75" s="43">
        <v>0.2</v>
      </c>
      <c r="P75" s="24"/>
    </row>
    <row r="76" spans="1:16" ht="34.5" customHeight="1" thickBot="1">
      <c r="A76" s="38">
        <v>70</v>
      </c>
      <c r="B76" s="49" t="s">
        <v>438</v>
      </c>
      <c r="C76" s="49">
        <v>1338</v>
      </c>
      <c r="D76" s="49" t="s">
        <v>500</v>
      </c>
      <c r="E76" s="48"/>
      <c r="F76" s="48"/>
      <c r="G76" s="49" t="s">
        <v>16</v>
      </c>
      <c r="H76" s="49">
        <v>2</v>
      </c>
      <c r="I76" s="41"/>
      <c r="J76" s="42">
        <f t="shared" si="6"/>
        <v>0</v>
      </c>
      <c r="K76" s="42">
        <f t="shared" si="7"/>
        <v>0</v>
      </c>
      <c r="L76" s="42">
        <f t="shared" si="8"/>
        <v>0</v>
      </c>
      <c r="M76" s="43">
        <v>0.2</v>
      </c>
      <c r="P76" s="24"/>
    </row>
    <row r="77" spans="1:16" ht="48" customHeight="1" thickBot="1">
      <c r="A77" s="38">
        <v>71</v>
      </c>
      <c r="B77" s="49" t="s">
        <v>440</v>
      </c>
      <c r="C77" s="49" t="s">
        <v>439</v>
      </c>
      <c r="D77" s="49" t="s">
        <v>502</v>
      </c>
      <c r="E77" s="48"/>
      <c r="F77" s="48"/>
      <c r="G77" s="49" t="s">
        <v>16</v>
      </c>
      <c r="H77" s="49">
        <v>2</v>
      </c>
      <c r="I77" s="41"/>
      <c r="J77" s="42">
        <f t="shared" si="6"/>
        <v>0</v>
      </c>
      <c r="K77" s="42">
        <f t="shared" si="7"/>
        <v>0</v>
      </c>
      <c r="L77" s="42">
        <f t="shared" si="8"/>
        <v>0</v>
      </c>
      <c r="M77" s="43">
        <v>0.2</v>
      </c>
      <c r="P77" s="24"/>
    </row>
    <row r="78" spans="1:16" ht="48" customHeight="1" thickBot="1">
      <c r="A78" s="38">
        <v>72</v>
      </c>
      <c r="B78" s="40" t="s">
        <v>441</v>
      </c>
      <c r="C78" s="40">
        <v>1027</v>
      </c>
      <c r="D78" s="40" t="s">
        <v>502</v>
      </c>
      <c r="E78" s="48"/>
      <c r="F78" s="48"/>
      <c r="G78" s="40" t="s">
        <v>16</v>
      </c>
      <c r="H78" s="40">
        <v>2</v>
      </c>
      <c r="I78" s="41"/>
      <c r="J78" s="42">
        <f t="shared" si="6"/>
        <v>0</v>
      </c>
      <c r="K78" s="42">
        <f t="shared" si="7"/>
        <v>0</v>
      </c>
      <c r="L78" s="42">
        <f t="shared" si="8"/>
        <v>0</v>
      </c>
      <c r="M78" s="43">
        <v>0.2</v>
      </c>
      <c r="P78" s="24"/>
    </row>
    <row r="79" spans="1:16" ht="48" customHeight="1" thickBot="1">
      <c r="A79" s="38">
        <v>73</v>
      </c>
      <c r="B79" s="51" t="s">
        <v>442</v>
      </c>
      <c r="C79" s="44">
        <v>1021</v>
      </c>
      <c r="D79" s="44" t="s">
        <v>500</v>
      </c>
      <c r="E79" s="48"/>
      <c r="F79" s="48"/>
      <c r="G79" s="40" t="s">
        <v>16</v>
      </c>
      <c r="H79" s="40">
        <v>2</v>
      </c>
      <c r="I79" s="41"/>
      <c r="J79" s="42">
        <f t="shared" si="6"/>
        <v>0</v>
      </c>
      <c r="K79" s="42">
        <f t="shared" si="7"/>
        <v>0</v>
      </c>
      <c r="L79" s="42">
        <f t="shared" si="8"/>
        <v>0</v>
      </c>
      <c r="M79" s="43">
        <v>0.2</v>
      </c>
      <c r="P79" s="24"/>
    </row>
    <row r="80" spans="1:16" ht="54" customHeight="1" thickBot="1">
      <c r="A80" s="38">
        <v>74</v>
      </c>
      <c r="B80" s="40" t="s">
        <v>444</v>
      </c>
      <c r="C80" s="40" t="s">
        <v>443</v>
      </c>
      <c r="D80" s="40" t="s">
        <v>500</v>
      </c>
      <c r="E80" s="48"/>
      <c r="F80" s="48"/>
      <c r="G80" s="40" t="s">
        <v>16</v>
      </c>
      <c r="H80" s="40">
        <v>2</v>
      </c>
      <c r="I80" s="41"/>
      <c r="J80" s="42">
        <f t="shared" si="6"/>
        <v>0</v>
      </c>
      <c r="K80" s="42">
        <f t="shared" si="7"/>
        <v>0</v>
      </c>
      <c r="L80" s="42">
        <f t="shared" si="8"/>
        <v>0</v>
      </c>
      <c r="M80" s="43">
        <v>0.2</v>
      </c>
      <c r="P80" s="24"/>
    </row>
    <row r="81" spans="1:16" ht="30" customHeight="1" thickBot="1">
      <c r="A81" s="105" t="s">
        <v>11</v>
      </c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13">
        <f>SUM(J7:J80)</f>
        <v>0</v>
      </c>
      <c r="M81" s="113"/>
      <c r="P81" s="24"/>
    </row>
    <row r="82" spans="1:13" ht="30" customHeight="1" thickBot="1">
      <c r="A82" s="105" t="s">
        <v>0</v>
      </c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13">
        <f>SUM(K7:K80)</f>
        <v>0</v>
      </c>
      <c r="M82" s="113"/>
    </row>
    <row r="83" spans="1:13" ht="30" customHeight="1" thickBot="1">
      <c r="A83" s="105" t="s">
        <v>445</v>
      </c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13">
        <f>SUM(L7:L80)</f>
        <v>0</v>
      </c>
      <c r="M83" s="113"/>
    </row>
    <row r="84" spans="1:12" ht="15" customHeight="1">
      <c r="A84" s="17"/>
      <c r="B84" s="29"/>
      <c r="C84" s="29"/>
      <c r="D84" s="29"/>
      <c r="E84" s="17"/>
      <c r="F84" s="17"/>
      <c r="G84" s="17"/>
      <c r="H84" s="17"/>
      <c r="I84" s="17"/>
      <c r="J84" s="17"/>
      <c r="K84" s="18"/>
      <c r="L84" s="18"/>
    </row>
    <row r="85" spans="1:17" ht="30" customHeight="1">
      <c r="A85" s="108" t="s">
        <v>102</v>
      </c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"/>
      <c r="M85" s="24"/>
      <c r="O85" s="1"/>
      <c r="P85" s="24"/>
      <c r="Q85" s="1"/>
    </row>
    <row r="86" spans="1:17" ht="15" customHeight="1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1"/>
      <c r="M86" s="24"/>
      <c r="O86" s="1"/>
      <c r="P86" s="24"/>
      <c r="Q86" s="1"/>
    </row>
    <row r="87" spans="1:17" ht="30" customHeight="1">
      <c r="A87" s="108" t="s">
        <v>103</v>
      </c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"/>
      <c r="M87" s="24"/>
      <c r="O87" s="1"/>
      <c r="P87" s="24"/>
      <c r="Q87" s="1"/>
    </row>
    <row r="88" spans="1:17" ht="12.75">
      <c r="A88" s="5"/>
      <c r="B88" s="52"/>
      <c r="C88" s="3"/>
      <c r="D88" s="3"/>
      <c r="E88" s="3"/>
      <c r="F88" s="7"/>
      <c r="G88" s="8"/>
      <c r="H88" s="11"/>
      <c r="L88" s="1"/>
      <c r="M88" s="24"/>
      <c r="O88" s="1"/>
      <c r="P88" s="24"/>
      <c r="Q88" s="1"/>
    </row>
    <row r="89" spans="1:16" s="12" customFormat="1" ht="15.75">
      <c r="A89" s="109" t="s">
        <v>104</v>
      </c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M89" s="26"/>
      <c r="N89" s="26"/>
      <c r="P89" s="26"/>
    </row>
    <row r="90" spans="1:16" s="12" customFormat="1" ht="15.75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M90" s="26"/>
      <c r="N90" s="26"/>
      <c r="P90" s="26"/>
    </row>
    <row r="91" spans="1:16" s="12" customFormat="1" ht="15.75" customHeight="1">
      <c r="A91" s="13"/>
      <c r="B91" s="32"/>
      <c r="C91" s="14"/>
      <c r="D91" s="14"/>
      <c r="E91" s="14"/>
      <c r="F91" s="102" t="s">
        <v>9</v>
      </c>
      <c r="G91" s="102"/>
      <c r="H91" s="102"/>
      <c r="I91" s="102"/>
      <c r="J91" s="102"/>
      <c r="K91" s="102"/>
      <c r="M91" s="26"/>
      <c r="N91" s="26"/>
      <c r="P91" s="26"/>
    </row>
    <row r="92" spans="1:16" s="12" customFormat="1" ht="15.75">
      <c r="A92" s="13"/>
      <c r="B92" s="32"/>
      <c r="C92" s="13"/>
      <c r="D92" s="13"/>
      <c r="E92" s="103"/>
      <c r="F92" s="27"/>
      <c r="G92" s="27"/>
      <c r="H92" s="27"/>
      <c r="I92" s="27"/>
      <c r="J92" s="27"/>
      <c r="K92" s="27"/>
      <c r="M92" s="26"/>
      <c r="N92" s="26"/>
      <c r="P92" s="26"/>
    </row>
    <row r="93" spans="1:16" s="12" customFormat="1" ht="15.75">
      <c r="A93" s="13"/>
      <c r="B93" s="32"/>
      <c r="C93" s="13"/>
      <c r="D93" s="13"/>
      <c r="E93" s="103"/>
      <c r="F93" s="27" t="s">
        <v>100</v>
      </c>
      <c r="G93" s="104" t="s">
        <v>1</v>
      </c>
      <c r="H93" s="104"/>
      <c r="I93" s="104"/>
      <c r="J93" s="104"/>
      <c r="K93" s="104"/>
      <c r="M93" s="26"/>
      <c r="N93" s="26"/>
      <c r="P93" s="26"/>
    </row>
  </sheetData>
  <sheetProtection deleteColumns="0" deleteRows="0"/>
  <mergeCells count="14">
    <mergeCell ref="A1:L2"/>
    <mergeCell ref="A4:L4"/>
    <mergeCell ref="A81:K81"/>
    <mergeCell ref="L81:M81"/>
    <mergeCell ref="A82:K82"/>
    <mergeCell ref="L82:M82"/>
    <mergeCell ref="F91:K91"/>
    <mergeCell ref="E92:E93"/>
    <mergeCell ref="G93:K93"/>
    <mergeCell ref="A83:K83"/>
    <mergeCell ref="L83:M83"/>
    <mergeCell ref="A85:K85"/>
    <mergeCell ref="A87:K87"/>
    <mergeCell ref="A89:K8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65" r:id="rId1"/>
  <headerFooter>
    <oddFooter>&amp;CСтрана &amp;P&amp;R&amp;P</oddFooter>
  </headerFooter>
  <colBreaks count="1" manualBreakCount="1">
    <brk id="12" max="9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36"/>
  <sheetViews>
    <sheetView showGridLines="0" view="pageBreakPreview" zoomScale="60" zoomScaleNormal="72" zoomScalePageLayoutView="75" workbookViewId="0" topLeftCell="A1">
      <selection activeCell="D7" sqref="D7:D23"/>
    </sheetView>
  </sheetViews>
  <sheetFormatPr defaultColWidth="9.00390625" defaultRowHeight="15"/>
  <cols>
    <col min="1" max="1" width="8.00390625" style="6" customWidth="1"/>
    <col min="2" max="2" width="29.421875" style="31" customWidth="1"/>
    <col min="3" max="3" width="13.140625" style="31" customWidth="1"/>
    <col min="4" max="4" width="17.140625" style="31" customWidth="1"/>
    <col min="5" max="5" width="32.28125" style="4" customWidth="1"/>
    <col min="6" max="6" width="23.421875" style="4" customWidth="1"/>
    <col min="7" max="7" width="15.28125" style="9" customWidth="1"/>
    <col min="8" max="8" width="13.00390625" style="10" customWidth="1"/>
    <col min="9" max="9" width="18.8515625" style="11" customWidth="1"/>
    <col min="10" max="10" width="21.8515625" style="11" customWidth="1"/>
    <col min="11" max="11" width="23.421875" style="11" customWidth="1"/>
    <col min="12" max="12" width="27.140625" style="11" customWidth="1"/>
    <col min="13" max="13" width="6.8515625" style="1" hidden="1" customWidth="1"/>
    <col min="14" max="14" width="17.57421875" style="24" customWidth="1"/>
    <col min="15" max="15" width="17.00390625" style="24" customWidth="1"/>
    <col min="16" max="16" width="19.421875" style="1" customWidth="1"/>
    <col min="17" max="17" width="14.8515625" style="24" customWidth="1"/>
    <col min="18" max="16384" width="9.00390625" style="1" customWidth="1"/>
  </cols>
  <sheetData>
    <row r="1" spans="1:12" ht="15.75" customHeight="1">
      <c r="A1" s="110" t="s">
        <v>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2" ht="12.75">
      <c r="A3" s="19"/>
      <c r="B3" s="30"/>
      <c r="C3" s="30"/>
      <c r="D3" s="30"/>
      <c r="E3" s="20"/>
      <c r="F3" s="20"/>
      <c r="G3" s="21"/>
      <c r="H3" s="22"/>
      <c r="I3" s="23"/>
      <c r="J3" s="23"/>
      <c r="K3" s="23"/>
      <c r="L3" s="23"/>
    </row>
    <row r="4" spans="1:12" ht="16.5" customHeight="1">
      <c r="A4" s="111" t="s">
        <v>446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</row>
    <row r="5" spans="1:17" s="2" customFormat="1" ht="20.25" customHeight="1" thickBot="1">
      <c r="A5" s="15"/>
      <c r="B5" s="16"/>
      <c r="C5" s="16"/>
      <c r="D5" s="16"/>
      <c r="E5" s="16"/>
      <c r="F5" s="16"/>
      <c r="G5" s="15"/>
      <c r="H5" s="15"/>
      <c r="I5" s="45"/>
      <c r="J5" s="45"/>
      <c r="K5" s="45"/>
      <c r="L5" s="45"/>
      <c r="M5" s="37"/>
      <c r="N5" s="25"/>
      <c r="O5" s="25"/>
      <c r="Q5" s="25"/>
    </row>
    <row r="6" spans="1:17" s="2" customFormat="1" ht="38.25" customHeight="1" thickBot="1">
      <c r="A6" s="33" t="s">
        <v>2</v>
      </c>
      <c r="B6" s="28" t="s">
        <v>3</v>
      </c>
      <c r="C6" s="28" t="s">
        <v>10</v>
      </c>
      <c r="D6" s="28" t="s">
        <v>486</v>
      </c>
      <c r="E6" s="64" t="s">
        <v>488</v>
      </c>
      <c r="F6" s="33" t="s">
        <v>489</v>
      </c>
      <c r="G6" s="33" t="s">
        <v>490</v>
      </c>
      <c r="H6" s="35" t="s">
        <v>491</v>
      </c>
      <c r="I6" s="36" t="s">
        <v>496</v>
      </c>
      <c r="J6" s="34" t="s">
        <v>492</v>
      </c>
      <c r="K6" s="34" t="s">
        <v>493</v>
      </c>
      <c r="L6" s="34" t="s">
        <v>494</v>
      </c>
      <c r="M6" s="37"/>
      <c r="N6" s="25"/>
      <c r="O6" s="25"/>
      <c r="Q6" s="25"/>
    </row>
    <row r="7" spans="1:16" ht="46.5" customHeight="1" thickBot="1">
      <c r="A7" s="38">
        <v>1</v>
      </c>
      <c r="B7" s="40" t="s">
        <v>448</v>
      </c>
      <c r="C7" s="58" t="s">
        <v>447</v>
      </c>
      <c r="D7" s="58" t="s">
        <v>503</v>
      </c>
      <c r="E7" s="63"/>
      <c r="F7" s="63"/>
      <c r="G7" s="63" t="s">
        <v>20</v>
      </c>
      <c r="H7" s="63">
        <v>2</v>
      </c>
      <c r="I7" s="62"/>
      <c r="J7" s="42">
        <f aca="true" t="shared" si="0" ref="J7:J23">H7*I7</f>
        <v>0</v>
      </c>
      <c r="K7" s="42">
        <f aca="true" t="shared" si="1" ref="K7:K23">J7*M7</f>
        <v>0</v>
      </c>
      <c r="L7" s="42">
        <f aca="true" t="shared" si="2" ref="L7:L23">SUM(J7,K7)</f>
        <v>0</v>
      </c>
      <c r="M7" s="43">
        <v>0.2</v>
      </c>
      <c r="P7" s="24"/>
    </row>
    <row r="8" spans="1:16" ht="34.5" customHeight="1" thickBot="1">
      <c r="A8" s="38">
        <v>2</v>
      </c>
      <c r="B8" s="40" t="s">
        <v>450</v>
      </c>
      <c r="C8" s="58" t="s">
        <v>449</v>
      </c>
      <c r="D8" s="58" t="s">
        <v>503</v>
      </c>
      <c r="E8" s="63"/>
      <c r="F8" s="63"/>
      <c r="G8" s="63" t="s">
        <v>20</v>
      </c>
      <c r="H8" s="63">
        <v>2</v>
      </c>
      <c r="I8" s="62"/>
      <c r="J8" s="42">
        <f t="shared" si="0"/>
        <v>0</v>
      </c>
      <c r="K8" s="42">
        <f t="shared" si="1"/>
        <v>0</v>
      </c>
      <c r="L8" s="42">
        <f t="shared" si="2"/>
        <v>0</v>
      </c>
      <c r="M8" s="43">
        <v>0.2</v>
      </c>
      <c r="P8" s="24"/>
    </row>
    <row r="9" spans="1:16" ht="48" customHeight="1" thickBot="1">
      <c r="A9" s="38">
        <v>3</v>
      </c>
      <c r="B9" s="40" t="s">
        <v>452</v>
      </c>
      <c r="C9" s="58" t="s">
        <v>451</v>
      </c>
      <c r="D9" s="58" t="s">
        <v>503</v>
      </c>
      <c r="E9" s="63"/>
      <c r="F9" s="63"/>
      <c r="G9" s="63" t="s">
        <v>20</v>
      </c>
      <c r="H9" s="63">
        <v>2</v>
      </c>
      <c r="I9" s="62"/>
      <c r="J9" s="42">
        <f t="shared" si="0"/>
        <v>0</v>
      </c>
      <c r="K9" s="42">
        <f t="shared" si="1"/>
        <v>0</v>
      </c>
      <c r="L9" s="42">
        <f t="shared" si="2"/>
        <v>0</v>
      </c>
      <c r="M9" s="43">
        <v>0.2</v>
      </c>
      <c r="P9" s="24"/>
    </row>
    <row r="10" spans="1:16" ht="48" customHeight="1" thickBot="1">
      <c r="A10" s="38">
        <v>4</v>
      </c>
      <c r="B10" s="44" t="s">
        <v>454</v>
      </c>
      <c r="C10" s="59" t="s">
        <v>453</v>
      </c>
      <c r="D10" s="59" t="s">
        <v>503</v>
      </c>
      <c r="E10" s="63"/>
      <c r="F10" s="63"/>
      <c r="G10" s="63" t="s">
        <v>20</v>
      </c>
      <c r="H10" s="63">
        <v>2</v>
      </c>
      <c r="I10" s="62"/>
      <c r="J10" s="42">
        <f t="shared" si="0"/>
        <v>0</v>
      </c>
      <c r="K10" s="42">
        <f t="shared" si="1"/>
        <v>0</v>
      </c>
      <c r="L10" s="42">
        <f t="shared" si="2"/>
        <v>0</v>
      </c>
      <c r="M10" s="43">
        <v>0.2</v>
      </c>
      <c r="P10" s="24"/>
    </row>
    <row r="11" spans="1:16" ht="48" customHeight="1" thickBot="1">
      <c r="A11" s="38">
        <v>5</v>
      </c>
      <c r="B11" s="40" t="s">
        <v>456</v>
      </c>
      <c r="C11" s="58" t="s">
        <v>455</v>
      </c>
      <c r="D11" s="58" t="s">
        <v>503</v>
      </c>
      <c r="E11" s="63"/>
      <c r="F11" s="63"/>
      <c r="G11" s="63" t="s">
        <v>20</v>
      </c>
      <c r="H11" s="63">
        <v>4</v>
      </c>
      <c r="I11" s="62"/>
      <c r="J11" s="42">
        <f t="shared" si="0"/>
        <v>0</v>
      </c>
      <c r="K11" s="42">
        <f t="shared" si="1"/>
        <v>0</v>
      </c>
      <c r="L11" s="42">
        <f t="shared" si="2"/>
        <v>0</v>
      </c>
      <c r="M11" s="43">
        <v>0.2</v>
      </c>
      <c r="P11" s="24"/>
    </row>
    <row r="12" spans="1:16" ht="56.25" customHeight="1" thickBot="1">
      <c r="A12" s="38">
        <v>6</v>
      </c>
      <c r="B12" s="40" t="s">
        <v>458</v>
      </c>
      <c r="C12" s="58" t="s">
        <v>457</v>
      </c>
      <c r="D12" s="58" t="s">
        <v>503</v>
      </c>
      <c r="E12" s="63"/>
      <c r="F12" s="63"/>
      <c r="G12" s="63" t="s">
        <v>20</v>
      </c>
      <c r="H12" s="63">
        <v>4</v>
      </c>
      <c r="I12" s="62"/>
      <c r="J12" s="42">
        <f t="shared" si="0"/>
        <v>0</v>
      </c>
      <c r="K12" s="42">
        <f t="shared" si="1"/>
        <v>0</v>
      </c>
      <c r="L12" s="42">
        <f t="shared" si="2"/>
        <v>0</v>
      </c>
      <c r="M12" s="43">
        <v>0.2</v>
      </c>
      <c r="P12" s="24"/>
    </row>
    <row r="13" spans="1:16" ht="59.25" customHeight="1" thickBot="1">
      <c r="A13" s="38">
        <v>7</v>
      </c>
      <c r="B13" s="40" t="s">
        <v>460</v>
      </c>
      <c r="C13" s="58" t="s">
        <v>459</v>
      </c>
      <c r="D13" s="58" t="s">
        <v>503</v>
      </c>
      <c r="E13" s="63"/>
      <c r="F13" s="63"/>
      <c r="G13" s="63" t="s">
        <v>20</v>
      </c>
      <c r="H13" s="63">
        <v>2</v>
      </c>
      <c r="I13" s="62"/>
      <c r="J13" s="42">
        <f t="shared" si="0"/>
        <v>0</v>
      </c>
      <c r="K13" s="42">
        <f t="shared" si="1"/>
        <v>0</v>
      </c>
      <c r="L13" s="42">
        <f t="shared" si="2"/>
        <v>0</v>
      </c>
      <c r="M13" s="43">
        <v>0.2</v>
      </c>
      <c r="P13" s="24"/>
    </row>
    <row r="14" spans="1:16" ht="48" customHeight="1" thickBot="1">
      <c r="A14" s="38">
        <v>8</v>
      </c>
      <c r="B14" s="40" t="s">
        <v>462</v>
      </c>
      <c r="C14" s="58" t="s">
        <v>461</v>
      </c>
      <c r="D14" s="58" t="s">
        <v>503</v>
      </c>
      <c r="E14" s="63"/>
      <c r="F14" s="63"/>
      <c r="G14" s="63" t="s">
        <v>20</v>
      </c>
      <c r="H14" s="63">
        <v>4</v>
      </c>
      <c r="I14" s="62"/>
      <c r="J14" s="42">
        <f t="shared" si="0"/>
        <v>0</v>
      </c>
      <c r="K14" s="42">
        <f t="shared" si="1"/>
        <v>0</v>
      </c>
      <c r="L14" s="42">
        <f t="shared" si="2"/>
        <v>0</v>
      </c>
      <c r="M14" s="43">
        <v>0.2</v>
      </c>
      <c r="P14" s="24"/>
    </row>
    <row r="15" spans="1:16" ht="48" customHeight="1" thickBot="1">
      <c r="A15" s="38">
        <v>9</v>
      </c>
      <c r="B15" s="40" t="s">
        <v>464</v>
      </c>
      <c r="C15" s="58" t="s">
        <v>463</v>
      </c>
      <c r="D15" s="58" t="s">
        <v>503</v>
      </c>
      <c r="E15" s="63"/>
      <c r="F15" s="63"/>
      <c r="G15" s="63" t="s">
        <v>20</v>
      </c>
      <c r="H15" s="63">
        <v>2</v>
      </c>
      <c r="I15" s="62"/>
      <c r="J15" s="42">
        <f t="shared" si="0"/>
        <v>0</v>
      </c>
      <c r="K15" s="42">
        <f t="shared" si="1"/>
        <v>0</v>
      </c>
      <c r="L15" s="42">
        <f t="shared" si="2"/>
        <v>0</v>
      </c>
      <c r="M15" s="43">
        <v>0.2</v>
      </c>
      <c r="P15" s="24"/>
    </row>
    <row r="16" spans="1:13" s="24" customFormat="1" ht="48" customHeight="1" thickBot="1">
      <c r="A16" s="38">
        <v>10</v>
      </c>
      <c r="B16" s="40" t="s">
        <v>466</v>
      </c>
      <c r="C16" s="58" t="s">
        <v>465</v>
      </c>
      <c r="D16" s="58" t="s">
        <v>503</v>
      </c>
      <c r="E16" s="63"/>
      <c r="F16" s="63"/>
      <c r="G16" s="63" t="s">
        <v>20</v>
      </c>
      <c r="H16" s="63">
        <v>4</v>
      </c>
      <c r="I16" s="62"/>
      <c r="J16" s="42">
        <f t="shared" si="0"/>
        <v>0</v>
      </c>
      <c r="K16" s="42">
        <f t="shared" si="1"/>
        <v>0</v>
      </c>
      <c r="L16" s="42">
        <f t="shared" si="2"/>
        <v>0</v>
      </c>
      <c r="M16" s="43">
        <v>0.2</v>
      </c>
    </row>
    <row r="17" spans="1:13" s="24" customFormat="1" ht="48" customHeight="1" thickBot="1">
      <c r="A17" s="38">
        <v>11</v>
      </c>
      <c r="B17" s="40" t="s">
        <v>468</v>
      </c>
      <c r="C17" s="58" t="s">
        <v>467</v>
      </c>
      <c r="D17" s="58" t="s">
        <v>503</v>
      </c>
      <c r="E17" s="63"/>
      <c r="F17" s="63"/>
      <c r="G17" s="63" t="s">
        <v>20</v>
      </c>
      <c r="H17" s="63">
        <v>2</v>
      </c>
      <c r="I17" s="62"/>
      <c r="J17" s="42">
        <f t="shared" si="0"/>
        <v>0</v>
      </c>
      <c r="K17" s="42">
        <f t="shared" si="1"/>
        <v>0</v>
      </c>
      <c r="L17" s="42">
        <f t="shared" si="2"/>
        <v>0</v>
      </c>
      <c r="M17" s="43">
        <v>0.2</v>
      </c>
    </row>
    <row r="18" spans="1:13" s="24" customFormat="1" ht="48" customHeight="1" thickBot="1">
      <c r="A18" s="38">
        <v>12</v>
      </c>
      <c r="B18" s="40" t="s">
        <v>470</v>
      </c>
      <c r="C18" s="58" t="s">
        <v>469</v>
      </c>
      <c r="D18" s="58" t="s">
        <v>503</v>
      </c>
      <c r="E18" s="63"/>
      <c r="F18" s="63"/>
      <c r="G18" s="63" t="s">
        <v>20</v>
      </c>
      <c r="H18" s="63">
        <v>2</v>
      </c>
      <c r="I18" s="62"/>
      <c r="J18" s="42">
        <f t="shared" si="0"/>
        <v>0</v>
      </c>
      <c r="K18" s="42">
        <f t="shared" si="1"/>
        <v>0</v>
      </c>
      <c r="L18" s="42">
        <f t="shared" si="2"/>
        <v>0</v>
      </c>
      <c r="M18" s="43">
        <v>0.2</v>
      </c>
    </row>
    <row r="19" spans="1:13" s="24" customFormat="1" ht="56.25" customHeight="1" thickBot="1">
      <c r="A19" s="38">
        <v>13</v>
      </c>
      <c r="B19" s="40" t="s">
        <v>472</v>
      </c>
      <c r="C19" s="58" t="s">
        <v>471</v>
      </c>
      <c r="D19" s="58" t="s">
        <v>503</v>
      </c>
      <c r="E19" s="63"/>
      <c r="F19" s="63"/>
      <c r="G19" s="63" t="s">
        <v>20</v>
      </c>
      <c r="H19" s="63">
        <v>2</v>
      </c>
      <c r="I19" s="62"/>
      <c r="J19" s="42">
        <f t="shared" si="0"/>
        <v>0</v>
      </c>
      <c r="K19" s="42">
        <f t="shared" si="1"/>
        <v>0</v>
      </c>
      <c r="L19" s="42">
        <f t="shared" si="2"/>
        <v>0</v>
      </c>
      <c r="M19" s="43">
        <v>0.2</v>
      </c>
    </row>
    <row r="20" spans="1:13" s="24" customFormat="1" ht="48" customHeight="1" thickBot="1">
      <c r="A20" s="38">
        <v>14</v>
      </c>
      <c r="B20" s="40" t="s">
        <v>474</v>
      </c>
      <c r="C20" s="58" t="s">
        <v>473</v>
      </c>
      <c r="D20" s="58" t="s">
        <v>503</v>
      </c>
      <c r="E20" s="63"/>
      <c r="F20" s="63"/>
      <c r="G20" s="63" t="s">
        <v>20</v>
      </c>
      <c r="H20" s="63">
        <v>2</v>
      </c>
      <c r="I20" s="62"/>
      <c r="J20" s="42">
        <f t="shared" si="0"/>
        <v>0</v>
      </c>
      <c r="K20" s="42">
        <f t="shared" si="1"/>
        <v>0</v>
      </c>
      <c r="L20" s="42">
        <f t="shared" si="2"/>
        <v>0</v>
      </c>
      <c r="M20" s="43">
        <v>0.2</v>
      </c>
    </row>
    <row r="21" spans="1:13" s="24" customFormat="1" ht="48" customHeight="1" thickBot="1">
      <c r="A21" s="38">
        <v>15</v>
      </c>
      <c r="B21" s="53" t="s">
        <v>476</v>
      </c>
      <c r="C21" s="60" t="s">
        <v>475</v>
      </c>
      <c r="D21" s="60" t="s">
        <v>503</v>
      </c>
      <c r="E21" s="63"/>
      <c r="F21" s="63"/>
      <c r="G21" s="63" t="s">
        <v>20</v>
      </c>
      <c r="H21" s="63">
        <v>4</v>
      </c>
      <c r="I21" s="62"/>
      <c r="J21" s="42">
        <f t="shared" si="0"/>
        <v>0</v>
      </c>
      <c r="K21" s="42">
        <f t="shared" si="1"/>
        <v>0</v>
      </c>
      <c r="L21" s="42">
        <f t="shared" si="2"/>
        <v>0</v>
      </c>
      <c r="M21" s="43">
        <v>0.2</v>
      </c>
    </row>
    <row r="22" spans="1:13" s="24" customFormat="1" ht="48" customHeight="1" thickBot="1">
      <c r="A22" s="38">
        <v>16</v>
      </c>
      <c r="B22" s="40" t="s">
        <v>478</v>
      </c>
      <c r="C22" s="58" t="s">
        <v>477</v>
      </c>
      <c r="D22" s="58" t="s">
        <v>503</v>
      </c>
      <c r="E22" s="63"/>
      <c r="F22" s="63"/>
      <c r="G22" s="63" t="s">
        <v>20</v>
      </c>
      <c r="H22" s="63">
        <v>2</v>
      </c>
      <c r="I22" s="62"/>
      <c r="J22" s="42">
        <f t="shared" si="0"/>
        <v>0</v>
      </c>
      <c r="K22" s="42">
        <f t="shared" si="1"/>
        <v>0</v>
      </c>
      <c r="L22" s="42">
        <f t="shared" si="2"/>
        <v>0</v>
      </c>
      <c r="M22" s="43">
        <v>0.2</v>
      </c>
    </row>
    <row r="23" spans="1:13" s="24" customFormat="1" ht="54.75" customHeight="1" thickBot="1">
      <c r="A23" s="38">
        <v>17</v>
      </c>
      <c r="B23" s="54" t="s">
        <v>480</v>
      </c>
      <c r="C23" s="61" t="s">
        <v>479</v>
      </c>
      <c r="D23" s="61" t="s">
        <v>504</v>
      </c>
      <c r="E23" s="63"/>
      <c r="F23" s="63"/>
      <c r="G23" s="63" t="s">
        <v>20</v>
      </c>
      <c r="H23" s="63">
        <v>2</v>
      </c>
      <c r="I23" s="62"/>
      <c r="J23" s="42">
        <f t="shared" si="0"/>
        <v>0</v>
      </c>
      <c r="K23" s="42">
        <f t="shared" si="1"/>
        <v>0</v>
      </c>
      <c r="L23" s="42">
        <f t="shared" si="2"/>
        <v>0</v>
      </c>
      <c r="M23" s="43">
        <v>0.2</v>
      </c>
    </row>
    <row r="24" spans="1:16" ht="30" customHeight="1" thickBot="1">
      <c r="A24" s="105" t="s">
        <v>21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13">
        <f>SUM(J7:J23)</f>
        <v>0</v>
      </c>
      <c r="M24" s="113"/>
      <c r="P24" s="24"/>
    </row>
    <row r="25" spans="1:13" ht="30" customHeight="1" thickBot="1">
      <c r="A25" s="105" t="s">
        <v>0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13">
        <f>SUM(K7:K23)</f>
        <v>0</v>
      </c>
      <c r="M25" s="113"/>
    </row>
    <row r="26" spans="1:13" ht="30" customHeight="1" thickBot="1">
      <c r="A26" s="105" t="s">
        <v>22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13">
        <f>SUM(L7:L23)</f>
        <v>0</v>
      </c>
      <c r="M26" s="113"/>
    </row>
    <row r="27" spans="1:12" ht="15" customHeight="1">
      <c r="A27" s="17"/>
      <c r="B27" s="29"/>
      <c r="C27" s="29"/>
      <c r="D27" s="29"/>
      <c r="E27" s="17"/>
      <c r="F27" s="17"/>
      <c r="G27" s="17"/>
      <c r="H27" s="17"/>
      <c r="I27" s="17"/>
      <c r="J27" s="17"/>
      <c r="K27" s="18"/>
      <c r="L27" s="18"/>
    </row>
    <row r="28" spans="1:17" ht="30" customHeight="1">
      <c r="A28" s="108" t="s">
        <v>105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"/>
      <c r="M28" s="24"/>
      <c r="O28" s="1"/>
      <c r="P28" s="24"/>
      <c r="Q28" s="1"/>
    </row>
    <row r="29" spans="1:17" ht="15" customHeight="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1"/>
      <c r="M29" s="24"/>
      <c r="O29" s="1"/>
      <c r="P29" s="24"/>
      <c r="Q29" s="1"/>
    </row>
    <row r="30" spans="1:17" ht="30" customHeight="1">
      <c r="A30" s="108" t="s">
        <v>106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"/>
      <c r="M30" s="24"/>
      <c r="O30" s="1"/>
      <c r="P30" s="24"/>
      <c r="Q30" s="1"/>
    </row>
    <row r="31" spans="1:17" ht="12.75">
      <c r="A31" s="5"/>
      <c r="B31" s="52"/>
      <c r="C31" s="3"/>
      <c r="D31" s="3"/>
      <c r="E31" s="3"/>
      <c r="F31" s="7"/>
      <c r="G31" s="8"/>
      <c r="H31" s="11"/>
      <c r="L31" s="1"/>
      <c r="M31" s="24"/>
      <c r="O31" s="1"/>
      <c r="P31" s="24"/>
      <c r="Q31" s="1"/>
    </row>
    <row r="32" spans="1:16" s="12" customFormat="1" ht="15.75">
      <c r="A32" s="109" t="s">
        <v>107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M32" s="26"/>
      <c r="N32" s="26"/>
      <c r="P32" s="26"/>
    </row>
    <row r="33" spans="1:16" s="12" customFormat="1" ht="15.75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M33" s="26"/>
      <c r="N33" s="26"/>
      <c r="P33" s="26"/>
    </row>
    <row r="34" spans="1:16" s="12" customFormat="1" ht="15.75" customHeight="1">
      <c r="A34" s="13"/>
      <c r="B34" s="32"/>
      <c r="C34" s="14"/>
      <c r="D34" s="14"/>
      <c r="E34" s="14"/>
      <c r="F34" s="102" t="s">
        <v>9</v>
      </c>
      <c r="G34" s="102"/>
      <c r="H34" s="102"/>
      <c r="I34" s="102"/>
      <c r="J34" s="102"/>
      <c r="K34" s="102"/>
      <c r="M34" s="26"/>
      <c r="N34" s="26"/>
      <c r="P34" s="26"/>
    </row>
    <row r="35" spans="1:16" s="12" customFormat="1" ht="15.75">
      <c r="A35" s="13"/>
      <c r="B35" s="32"/>
      <c r="C35" s="13"/>
      <c r="D35" s="13"/>
      <c r="E35" s="103"/>
      <c r="F35" s="27"/>
      <c r="G35" s="27"/>
      <c r="H35" s="27"/>
      <c r="I35" s="27"/>
      <c r="J35" s="27"/>
      <c r="K35" s="27"/>
      <c r="M35" s="26"/>
      <c r="N35" s="26"/>
      <c r="P35" s="26"/>
    </row>
    <row r="36" spans="1:16" s="12" customFormat="1" ht="15.75">
      <c r="A36" s="13"/>
      <c r="B36" s="32"/>
      <c r="C36" s="13"/>
      <c r="D36" s="13"/>
      <c r="E36" s="103"/>
      <c r="F36" s="27" t="s">
        <v>100</v>
      </c>
      <c r="G36" s="104" t="s">
        <v>1</v>
      </c>
      <c r="H36" s="104"/>
      <c r="I36" s="104"/>
      <c r="J36" s="104"/>
      <c r="K36" s="104"/>
      <c r="M36" s="26"/>
      <c r="N36" s="26"/>
      <c r="P36" s="26"/>
    </row>
  </sheetData>
  <sheetProtection deleteColumns="0" deleteRows="0"/>
  <mergeCells count="14">
    <mergeCell ref="A1:L2"/>
    <mergeCell ref="A4:L4"/>
    <mergeCell ref="A24:K24"/>
    <mergeCell ref="L24:M24"/>
    <mergeCell ref="A25:K25"/>
    <mergeCell ref="L25:M25"/>
    <mergeCell ref="F34:K34"/>
    <mergeCell ref="E35:E36"/>
    <mergeCell ref="G36:K36"/>
    <mergeCell ref="A26:K26"/>
    <mergeCell ref="L26:M26"/>
    <mergeCell ref="A28:K28"/>
    <mergeCell ref="A30:K30"/>
    <mergeCell ref="A32:K3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58" r:id="rId1"/>
  <headerFooter>
    <oddFooter>&amp;CСтрана &amp;P&amp;R&amp;P</oddFooter>
  </headerFooter>
  <colBreaks count="1" manualBreakCount="1">
    <brk id="12" max="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22"/>
  <sheetViews>
    <sheetView showGridLines="0" zoomScale="80" zoomScaleNormal="80" zoomScalePageLayoutView="75" workbookViewId="0" topLeftCell="A1">
      <selection activeCell="D7" sqref="D7:D9"/>
    </sheetView>
  </sheetViews>
  <sheetFormatPr defaultColWidth="9.00390625" defaultRowHeight="15"/>
  <cols>
    <col min="1" max="1" width="8.00390625" style="6" customWidth="1"/>
    <col min="2" max="2" width="29.421875" style="31" customWidth="1"/>
    <col min="3" max="4" width="13.8515625" style="31" customWidth="1"/>
    <col min="5" max="5" width="26.00390625" style="4" customWidth="1"/>
    <col min="6" max="6" width="21.57421875" style="4" customWidth="1"/>
    <col min="7" max="7" width="15.28125" style="9" customWidth="1"/>
    <col min="8" max="8" width="13.00390625" style="10" customWidth="1"/>
    <col min="9" max="9" width="18.8515625" style="11" customWidth="1"/>
    <col min="10" max="10" width="18.140625" style="11" customWidth="1"/>
    <col min="11" max="11" width="20.140625" style="11" customWidth="1"/>
    <col min="12" max="12" width="21.57421875" style="11" customWidth="1"/>
    <col min="13" max="13" width="0.2890625" style="1" customWidth="1"/>
    <col min="14" max="14" width="17.57421875" style="24" customWidth="1"/>
    <col min="15" max="15" width="17.00390625" style="24" customWidth="1"/>
    <col min="16" max="16" width="19.421875" style="1" customWidth="1"/>
    <col min="17" max="17" width="14.8515625" style="24" customWidth="1"/>
    <col min="18" max="16384" width="9.00390625" style="1" customWidth="1"/>
  </cols>
  <sheetData>
    <row r="1" spans="1:12" ht="15.75" customHeight="1">
      <c r="A1" s="110" t="s">
        <v>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2" ht="12.75">
      <c r="A3" s="19"/>
      <c r="B3" s="30"/>
      <c r="C3" s="30"/>
      <c r="D3" s="30"/>
      <c r="E3" s="20"/>
      <c r="F3" s="20"/>
      <c r="G3" s="21"/>
      <c r="H3" s="22"/>
      <c r="I3" s="23"/>
      <c r="J3" s="23"/>
      <c r="K3" s="23"/>
      <c r="L3" s="23"/>
    </row>
    <row r="4" spans="1:12" ht="16.5" customHeight="1">
      <c r="A4" s="111" t="s">
        <v>481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</row>
    <row r="5" spans="1:17" s="2" customFormat="1" ht="20.25" customHeight="1" thickBot="1">
      <c r="A5" s="15"/>
      <c r="B5" s="16"/>
      <c r="C5" s="16"/>
      <c r="D5" s="16"/>
      <c r="E5" s="16"/>
      <c r="F5" s="16"/>
      <c r="G5" s="15"/>
      <c r="H5" s="15"/>
      <c r="I5" s="45"/>
      <c r="J5" s="45"/>
      <c r="K5" s="45"/>
      <c r="L5" s="45"/>
      <c r="M5" s="37"/>
      <c r="N5" s="25"/>
      <c r="O5" s="25"/>
      <c r="Q5" s="25"/>
    </row>
    <row r="6" spans="1:17" s="2" customFormat="1" ht="38.25" customHeight="1" thickBot="1">
      <c r="A6" s="33" t="s">
        <v>2</v>
      </c>
      <c r="B6" s="28" t="s">
        <v>3</v>
      </c>
      <c r="C6" s="28" t="s">
        <v>10</v>
      </c>
      <c r="D6" s="28" t="s">
        <v>486</v>
      </c>
      <c r="E6" s="64" t="s">
        <v>488</v>
      </c>
      <c r="F6" s="33" t="s">
        <v>489</v>
      </c>
      <c r="G6" s="33" t="s">
        <v>490</v>
      </c>
      <c r="H6" s="35" t="s">
        <v>491</v>
      </c>
      <c r="I6" s="36" t="s">
        <v>496</v>
      </c>
      <c r="J6" s="34" t="s">
        <v>492</v>
      </c>
      <c r="K6" s="34" t="s">
        <v>493</v>
      </c>
      <c r="L6" s="34" t="s">
        <v>494</v>
      </c>
      <c r="M6" s="37"/>
      <c r="N6" s="25"/>
      <c r="O6" s="25"/>
      <c r="Q6" s="25"/>
    </row>
    <row r="7" spans="1:16" ht="46.5" customHeight="1" thickBot="1">
      <c r="A7" s="38">
        <v>1</v>
      </c>
      <c r="B7" s="40" t="s">
        <v>482</v>
      </c>
      <c r="C7" s="48">
        <v>811120</v>
      </c>
      <c r="D7" s="48" t="s">
        <v>487</v>
      </c>
      <c r="E7" s="48"/>
      <c r="F7" s="48"/>
      <c r="G7" s="40" t="s">
        <v>483</v>
      </c>
      <c r="H7" s="40">
        <v>1</v>
      </c>
      <c r="I7" s="41"/>
      <c r="J7" s="42">
        <f>H7*I7</f>
        <v>0</v>
      </c>
      <c r="K7" s="42">
        <f>J7*M7</f>
        <v>0</v>
      </c>
      <c r="L7" s="42">
        <f>SUM(J7,K7)</f>
        <v>0</v>
      </c>
      <c r="M7" s="43">
        <v>0.2</v>
      </c>
      <c r="P7" s="24"/>
    </row>
    <row r="8" spans="1:16" ht="49.5" customHeight="1" thickBot="1">
      <c r="A8" s="38">
        <v>2</v>
      </c>
      <c r="B8" s="40" t="s">
        <v>484</v>
      </c>
      <c r="C8" s="48">
        <v>811072</v>
      </c>
      <c r="D8" s="48" t="s">
        <v>487</v>
      </c>
      <c r="E8" s="48"/>
      <c r="F8" s="48"/>
      <c r="G8" s="40" t="s">
        <v>483</v>
      </c>
      <c r="H8" s="40">
        <v>2</v>
      </c>
      <c r="I8" s="41"/>
      <c r="J8" s="42">
        <f>H8*I8</f>
        <v>0</v>
      </c>
      <c r="K8" s="42">
        <f>J8*M8</f>
        <v>0</v>
      </c>
      <c r="L8" s="42">
        <f>SUM(J8,K8)</f>
        <v>0</v>
      </c>
      <c r="M8" s="43">
        <v>0.2</v>
      </c>
      <c r="P8" s="24"/>
    </row>
    <row r="9" spans="1:16" ht="40.5" customHeight="1" thickBot="1">
      <c r="A9" s="38">
        <v>3</v>
      </c>
      <c r="B9" s="40" t="s">
        <v>485</v>
      </c>
      <c r="C9" s="48">
        <v>811116</v>
      </c>
      <c r="D9" s="48" t="s">
        <v>487</v>
      </c>
      <c r="E9" s="48"/>
      <c r="F9" s="48"/>
      <c r="G9" s="40" t="s">
        <v>483</v>
      </c>
      <c r="H9" s="40">
        <v>1</v>
      </c>
      <c r="I9" s="41"/>
      <c r="J9" s="42">
        <f>H9*I9</f>
        <v>0</v>
      </c>
      <c r="K9" s="42">
        <f>J9*M9</f>
        <v>0</v>
      </c>
      <c r="L9" s="42">
        <f>SUM(J9,K9)</f>
        <v>0</v>
      </c>
      <c r="M9" s="43">
        <v>0.2</v>
      </c>
      <c r="P9" s="24"/>
    </row>
    <row r="10" spans="1:16" ht="30" customHeight="1" thickBot="1">
      <c r="A10" s="105" t="s">
        <v>23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13">
        <f>SUM(J7:J9)</f>
        <v>0</v>
      </c>
      <c r="M10" s="113"/>
      <c r="P10" s="24"/>
    </row>
    <row r="11" spans="1:13" ht="30" customHeight="1" thickBot="1">
      <c r="A11" s="105" t="s">
        <v>0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13">
        <f>SUM(K7:K9)</f>
        <v>0</v>
      </c>
      <c r="M11" s="113"/>
    </row>
    <row r="12" spans="1:13" ht="30" customHeight="1" thickBot="1">
      <c r="A12" s="105" t="s">
        <v>24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13">
        <f>SUM(L7:L9)</f>
        <v>0</v>
      </c>
      <c r="M12" s="113"/>
    </row>
    <row r="13" spans="1:12" ht="15" customHeight="1">
      <c r="A13" s="17"/>
      <c r="B13" s="29"/>
      <c r="C13" s="29"/>
      <c r="D13" s="29"/>
      <c r="E13" s="17"/>
      <c r="F13" s="17"/>
      <c r="G13" s="17"/>
      <c r="H13" s="17"/>
      <c r="I13" s="17"/>
      <c r="J13" s="17"/>
      <c r="K13" s="18"/>
      <c r="L13" s="18"/>
    </row>
    <row r="14" spans="1:17" ht="30" customHeight="1">
      <c r="A14" s="108" t="s">
        <v>108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"/>
      <c r="M14" s="24"/>
      <c r="O14" s="1"/>
      <c r="P14" s="24"/>
      <c r="Q14" s="1"/>
    </row>
    <row r="15" spans="1:17" ht="15" customHeight="1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1"/>
      <c r="M15" s="24"/>
      <c r="O15" s="1"/>
      <c r="P15" s="24"/>
      <c r="Q15" s="1"/>
    </row>
    <row r="16" spans="1:17" ht="30" customHeight="1">
      <c r="A16" s="108" t="s">
        <v>109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"/>
      <c r="M16" s="24"/>
      <c r="O16" s="1"/>
      <c r="P16" s="24"/>
      <c r="Q16" s="1"/>
    </row>
    <row r="17" spans="1:17" ht="12.75">
      <c r="A17" s="5"/>
      <c r="B17" s="52"/>
      <c r="C17" s="3"/>
      <c r="D17" s="3"/>
      <c r="E17" s="3"/>
      <c r="F17" s="7"/>
      <c r="G17" s="8"/>
      <c r="H17" s="11"/>
      <c r="L17" s="1"/>
      <c r="M17" s="24"/>
      <c r="O17" s="1"/>
      <c r="P17" s="24"/>
      <c r="Q17" s="1"/>
    </row>
    <row r="18" spans="1:16" s="12" customFormat="1" ht="15.75">
      <c r="A18" s="109" t="s">
        <v>110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M18" s="26"/>
      <c r="N18" s="26"/>
      <c r="P18" s="26"/>
    </row>
    <row r="19" spans="1:16" s="12" customFormat="1" ht="15.75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M19" s="26"/>
      <c r="N19" s="26"/>
      <c r="P19" s="26"/>
    </row>
    <row r="20" spans="1:16" s="12" customFormat="1" ht="15.75" customHeight="1">
      <c r="A20" s="13"/>
      <c r="B20" s="32"/>
      <c r="C20" s="14"/>
      <c r="D20" s="14"/>
      <c r="E20" s="14"/>
      <c r="F20" s="102" t="s">
        <v>9</v>
      </c>
      <c r="G20" s="102"/>
      <c r="H20" s="102"/>
      <c r="I20" s="102"/>
      <c r="J20" s="102"/>
      <c r="K20" s="102"/>
      <c r="M20" s="26"/>
      <c r="N20" s="26"/>
      <c r="P20" s="26"/>
    </row>
    <row r="21" spans="1:16" s="12" customFormat="1" ht="15.75">
      <c r="A21" s="13"/>
      <c r="B21" s="32"/>
      <c r="C21" s="13"/>
      <c r="D21" s="13"/>
      <c r="E21" s="103"/>
      <c r="F21" s="27"/>
      <c r="G21" s="27"/>
      <c r="H21" s="27"/>
      <c r="I21" s="27"/>
      <c r="J21" s="27"/>
      <c r="K21" s="27"/>
      <c r="M21" s="26"/>
      <c r="N21" s="26"/>
      <c r="P21" s="26"/>
    </row>
    <row r="22" spans="1:16" s="12" customFormat="1" ht="15.75">
      <c r="A22" s="13"/>
      <c r="B22" s="32"/>
      <c r="C22" s="13"/>
      <c r="D22" s="13"/>
      <c r="E22" s="103"/>
      <c r="F22" s="27" t="s">
        <v>100</v>
      </c>
      <c r="G22" s="104" t="s">
        <v>1</v>
      </c>
      <c r="H22" s="104"/>
      <c r="I22" s="104"/>
      <c r="J22" s="104"/>
      <c r="K22" s="104"/>
      <c r="M22" s="26"/>
      <c r="N22" s="26"/>
      <c r="P22" s="26"/>
    </row>
  </sheetData>
  <sheetProtection deleteColumns="0" deleteRows="0"/>
  <mergeCells count="14">
    <mergeCell ref="A1:L2"/>
    <mergeCell ref="A4:L4"/>
    <mergeCell ref="A10:K10"/>
    <mergeCell ref="L10:M10"/>
    <mergeCell ref="A11:K11"/>
    <mergeCell ref="L11:M11"/>
    <mergeCell ref="F20:K20"/>
    <mergeCell ref="E21:E22"/>
    <mergeCell ref="G22:K22"/>
    <mergeCell ref="A12:K12"/>
    <mergeCell ref="L12:M12"/>
    <mergeCell ref="A14:K14"/>
    <mergeCell ref="A16:K16"/>
    <mergeCell ref="A18:K1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65" r:id="rId1"/>
  <headerFooter>
    <oddFooter>&amp;CСтрана &amp;P&amp;R&amp;P</oddFooter>
  </headerFooter>
  <colBreaks count="1" manualBreakCount="1">
    <brk id="12" max="2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30"/>
  <sheetViews>
    <sheetView showGridLines="0" zoomScale="80" zoomScaleNormal="80" zoomScalePageLayoutView="75" workbookViewId="0" topLeftCell="A1">
      <selection activeCell="D7" sqref="D7:D17"/>
    </sheetView>
  </sheetViews>
  <sheetFormatPr defaultColWidth="9.00390625" defaultRowHeight="15"/>
  <cols>
    <col min="1" max="1" width="8.00390625" style="6" customWidth="1"/>
    <col min="2" max="2" width="29.421875" style="31" customWidth="1"/>
    <col min="3" max="4" width="12.57421875" style="31" customWidth="1"/>
    <col min="5" max="5" width="22.140625" style="4" customWidth="1"/>
    <col min="6" max="6" width="22.28125" style="4" customWidth="1"/>
    <col min="7" max="7" width="15.28125" style="9" customWidth="1"/>
    <col min="8" max="8" width="13.00390625" style="10" customWidth="1"/>
    <col min="9" max="9" width="18.8515625" style="11" customWidth="1"/>
    <col min="10" max="10" width="18.57421875" style="11" customWidth="1"/>
    <col min="11" max="11" width="19.00390625" style="11" customWidth="1"/>
    <col min="12" max="12" width="25.8515625" style="11" customWidth="1"/>
    <col min="13" max="13" width="0.13671875" style="1" customWidth="1"/>
    <col min="14" max="14" width="17.57421875" style="24" customWidth="1"/>
    <col min="15" max="15" width="17.00390625" style="24" customWidth="1"/>
    <col min="16" max="16" width="19.421875" style="1" customWidth="1"/>
    <col min="17" max="17" width="14.8515625" style="24" customWidth="1"/>
    <col min="18" max="16384" width="9.00390625" style="1" customWidth="1"/>
  </cols>
  <sheetData>
    <row r="1" spans="1:12" ht="15.75" customHeight="1">
      <c r="A1" s="110" t="s">
        <v>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2" ht="12.75">
      <c r="A3" s="19"/>
      <c r="B3" s="30"/>
      <c r="C3" s="30"/>
      <c r="D3" s="30"/>
      <c r="E3" s="20"/>
      <c r="F3" s="20"/>
      <c r="G3" s="21"/>
      <c r="H3" s="22"/>
      <c r="I3" s="23"/>
      <c r="J3" s="23"/>
      <c r="K3" s="23"/>
      <c r="L3" s="23"/>
    </row>
    <row r="4" spans="1:12" ht="16.5" customHeight="1">
      <c r="A4" s="111" t="s">
        <v>505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</row>
    <row r="5" spans="1:17" s="2" customFormat="1" ht="20.25" customHeight="1" thickBot="1">
      <c r="A5" s="15"/>
      <c r="B5" s="16"/>
      <c r="C5" s="16"/>
      <c r="D5" s="16"/>
      <c r="E5" s="16"/>
      <c r="F5" s="16"/>
      <c r="G5" s="15"/>
      <c r="H5" s="15"/>
      <c r="I5" s="45"/>
      <c r="J5" s="45"/>
      <c r="K5" s="45"/>
      <c r="L5" s="45"/>
      <c r="M5" s="37"/>
      <c r="N5" s="25"/>
      <c r="O5" s="25"/>
      <c r="Q5" s="25"/>
    </row>
    <row r="6" spans="1:17" s="2" customFormat="1" ht="38.25" customHeight="1" thickBot="1">
      <c r="A6" s="33" t="s">
        <v>2</v>
      </c>
      <c r="B6" s="28" t="s">
        <v>3</v>
      </c>
      <c r="C6" s="28" t="s">
        <v>10</v>
      </c>
      <c r="D6" s="28" t="s">
        <v>486</v>
      </c>
      <c r="E6" s="64" t="s">
        <v>488</v>
      </c>
      <c r="F6" s="33" t="s">
        <v>489</v>
      </c>
      <c r="G6" s="33" t="s">
        <v>490</v>
      </c>
      <c r="H6" s="35" t="s">
        <v>491</v>
      </c>
      <c r="I6" s="36" t="s">
        <v>496</v>
      </c>
      <c r="J6" s="34" t="s">
        <v>492</v>
      </c>
      <c r="K6" s="34" t="s">
        <v>493</v>
      </c>
      <c r="L6" s="34" t="s">
        <v>494</v>
      </c>
      <c r="M6" s="37"/>
      <c r="N6" s="25"/>
      <c r="O6" s="25"/>
      <c r="Q6" s="25"/>
    </row>
    <row r="7" spans="1:16" ht="46.5" customHeight="1" thickBot="1">
      <c r="A7" s="38">
        <v>1</v>
      </c>
      <c r="B7" s="40" t="s">
        <v>530</v>
      </c>
      <c r="C7" s="40" t="s">
        <v>541</v>
      </c>
      <c r="D7" s="40" t="s">
        <v>552</v>
      </c>
      <c r="E7" s="48"/>
      <c r="F7" s="48"/>
      <c r="G7" s="40" t="s">
        <v>309</v>
      </c>
      <c r="H7" s="40">
        <v>100</v>
      </c>
      <c r="I7" s="41"/>
      <c r="J7" s="42">
        <f>H7*I7</f>
        <v>0</v>
      </c>
      <c r="K7" s="42">
        <f aca="true" t="shared" si="0" ref="K7:K17">J7*M7</f>
        <v>0</v>
      </c>
      <c r="L7" s="42">
        <f aca="true" t="shared" si="1" ref="L7:L17">SUM(J7,K7)</f>
        <v>0</v>
      </c>
      <c r="M7" s="43">
        <v>0.2</v>
      </c>
      <c r="P7" s="24"/>
    </row>
    <row r="8" spans="1:16" ht="34.5" customHeight="1" thickBot="1">
      <c r="A8" s="38">
        <v>2</v>
      </c>
      <c r="B8" s="40" t="s">
        <v>531</v>
      </c>
      <c r="C8" s="40" t="s">
        <v>542</v>
      </c>
      <c r="D8" s="40" t="s">
        <v>552</v>
      </c>
      <c r="E8" s="48"/>
      <c r="F8" s="48"/>
      <c r="G8" s="40" t="s">
        <v>309</v>
      </c>
      <c r="H8" s="40">
        <v>100</v>
      </c>
      <c r="I8" s="41"/>
      <c r="J8" s="42">
        <f aca="true" t="shared" si="2" ref="J8:J17">H8*I8</f>
        <v>0</v>
      </c>
      <c r="K8" s="42">
        <f t="shared" si="0"/>
        <v>0</v>
      </c>
      <c r="L8" s="42">
        <f t="shared" si="1"/>
        <v>0</v>
      </c>
      <c r="M8" s="43">
        <v>0.2</v>
      </c>
      <c r="P8" s="24"/>
    </row>
    <row r="9" spans="1:16" ht="34.5" customHeight="1" thickBot="1">
      <c r="A9" s="38">
        <v>3</v>
      </c>
      <c r="B9" s="40" t="s">
        <v>532</v>
      </c>
      <c r="C9" s="40" t="s">
        <v>543</v>
      </c>
      <c r="D9" s="40" t="s">
        <v>552</v>
      </c>
      <c r="E9" s="48"/>
      <c r="F9" s="48"/>
      <c r="G9" s="40" t="s">
        <v>309</v>
      </c>
      <c r="H9" s="40">
        <v>100</v>
      </c>
      <c r="I9" s="41"/>
      <c r="J9" s="42">
        <f t="shared" si="2"/>
        <v>0</v>
      </c>
      <c r="K9" s="42">
        <f t="shared" si="0"/>
        <v>0</v>
      </c>
      <c r="L9" s="42">
        <f t="shared" si="1"/>
        <v>0</v>
      </c>
      <c r="M9" s="43">
        <v>0.2</v>
      </c>
      <c r="P9" s="24"/>
    </row>
    <row r="10" spans="1:16" ht="48" customHeight="1" thickBot="1">
      <c r="A10" s="38">
        <v>4</v>
      </c>
      <c r="B10" s="40" t="s">
        <v>533</v>
      </c>
      <c r="C10" s="40" t="s">
        <v>544</v>
      </c>
      <c r="D10" s="40" t="s">
        <v>552</v>
      </c>
      <c r="E10" s="48"/>
      <c r="F10" s="48"/>
      <c r="G10" s="40" t="s">
        <v>309</v>
      </c>
      <c r="H10" s="40">
        <v>300</v>
      </c>
      <c r="I10" s="41"/>
      <c r="J10" s="42">
        <f t="shared" si="2"/>
        <v>0</v>
      </c>
      <c r="K10" s="42">
        <f t="shared" si="0"/>
        <v>0</v>
      </c>
      <c r="L10" s="42">
        <f t="shared" si="1"/>
        <v>0</v>
      </c>
      <c r="M10" s="43">
        <v>0.2</v>
      </c>
      <c r="P10" s="24"/>
    </row>
    <row r="11" spans="1:16" ht="48" customHeight="1" thickBot="1">
      <c r="A11" s="38">
        <v>5</v>
      </c>
      <c r="B11" s="40" t="s">
        <v>534</v>
      </c>
      <c r="C11" s="40" t="s">
        <v>545</v>
      </c>
      <c r="D11" s="40" t="s">
        <v>552</v>
      </c>
      <c r="E11" s="48"/>
      <c r="F11" s="48"/>
      <c r="G11" s="40" t="s">
        <v>309</v>
      </c>
      <c r="H11" s="40">
        <v>100</v>
      </c>
      <c r="I11" s="41"/>
      <c r="J11" s="42">
        <f>H11*I11</f>
        <v>0</v>
      </c>
      <c r="K11" s="42">
        <f>J11*M11</f>
        <v>0</v>
      </c>
      <c r="L11" s="42">
        <f>SUM(J11,K11)</f>
        <v>0</v>
      </c>
      <c r="M11" s="43">
        <v>0.2</v>
      </c>
      <c r="P11" s="24"/>
    </row>
    <row r="12" spans="1:16" ht="48" customHeight="1" thickBot="1">
      <c r="A12" s="38">
        <v>6</v>
      </c>
      <c r="B12" s="40" t="s">
        <v>535</v>
      </c>
      <c r="C12" s="40" t="s">
        <v>546</v>
      </c>
      <c r="D12" s="40" t="s">
        <v>552</v>
      </c>
      <c r="E12" s="48"/>
      <c r="F12" s="48"/>
      <c r="G12" s="40" t="s">
        <v>309</v>
      </c>
      <c r="H12" s="40">
        <v>100</v>
      </c>
      <c r="I12" s="41"/>
      <c r="J12" s="42">
        <f>H12*I12</f>
        <v>0</v>
      </c>
      <c r="K12" s="42">
        <f>J12*M12</f>
        <v>0</v>
      </c>
      <c r="L12" s="42">
        <f>SUM(J12,K12)</f>
        <v>0</v>
      </c>
      <c r="M12" s="43">
        <v>0.2</v>
      </c>
      <c r="P12" s="24"/>
    </row>
    <row r="13" spans="1:16" ht="48" customHeight="1" thickBot="1">
      <c r="A13" s="38">
        <v>7</v>
      </c>
      <c r="B13" s="40" t="s">
        <v>536</v>
      </c>
      <c r="C13" s="40" t="s">
        <v>547</v>
      </c>
      <c r="D13" s="40" t="s">
        <v>552</v>
      </c>
      <c r="E13" s="48"/>
      <c r="F13" s="48"/>
      <c r="G13" s="40" t="s">
        <v>309</v>
      </c>
      <c r="H13" s="40">
        <v>100</v>
      </c>
      <c r="I13" s="41"/>
      <c r="J13" s="42">
        <f>H13*I13</f>
        <v>0</v>
      </c>
      <c r="K13" s="42">
        <f>J13*M13</f>
        <v>0</v>
      </c>
      <c r="L13" s="42">
        <f>SUM(J13,K13)</f>
        <v>0</v>
      </c>
      <c r="M13" s="43">
        <v>0.2</v>
      </c>
      <c r="P13" s="24"/>
    </row>
    <row r="14" spans="1:16" ht="48" customHeight="1" thickBot="1">
      <c r="A14" s="38">
        <v>8</v>
      </c>
      <c r="B14" s="40" t="s">
        <v>537</v>
      </c>
      <c r="C14" s="40" t="s">
        <v>548</v>
      </c>
      <c r="D14" s="40" t="s">
        <v>552</v>
      </c>
      <c r="E14" s="48"/>
      <c r="F14" s="48"/>
      <c r="G14" s="40" t="s">
        <v>6</v>
      </c>
      <c r="H14" s="40">
        <v>1</v>
      </c>
      <c r="I14" s="41"/>
      <c r="J14" s="42">
        <f t="shared" si="2"/>
        <v>0</v>
      </c>
      <c r="K14" s="42">
        <f t="shared" si="0"/>
        <v>0</v>
      </c>
      <c r="L14" s="42">
        <f t="shared" si="1"/>
        <v>0</v>
      </c>
      <c r="M14" s="43">
        <v>0.2</v>
      </c>
      <c r="P14" s="24"/>
    </row>
    <row r="15" spans="1:16" ht="48" customHeight="1" thickBot="1">
      <c r="A15" s="38">
        <v>9</v>
      </c>
      <c r="B15" s="40" t="s">
        <v>538</v>
      </c>
      <c r="C15" s="40" t="s">
        <v>549</v>
      </c>
      <c r="D15" s="40" t="s">
        <v>552</v>
      </c>
      <c r="E15" s="48"/>
      <c r="F15" s="48"/>
      <c r="G15" s="40" t="s">
        <v>309</v>
      </c>
      <c r="H15" s="40">
        <v>100</v>
      </c>
      <c r="I15" s="41"/>
      <c r="J15" s="42">
        <f t="shared" si="2"/>
        <v>0</v>
      </c>
      <c r="K15" s="42">
        <f t="shared" si="0"/>
        <v>0</v>
      </c>
      <c r="L15" s="42">
        <f t="shared" si="1"/>
        <v>0</v>
      </c>
      <c r="M15" s="43">
        <v>0.2</v>
      </c>
      <c r="P15" s="24"/>
    </row>
    <row r="16" spans="1:16" ht="48" customHeight="1" thickBot="1">
      <c r="A16" s="38">
        <v>10</v>
      </c>
      <c r="B16" s="40" t="s">
        <v>539</v>
      </c>
      <c r="C16" s="40" t="s">
        <v>550</v>
      </c>
      <c r="D16" s="40" t="s">
        <v>552</v>
      </c>
      <c r="E16" s="48"/>
      <c r="F16" s="48"/>
      <c r="G16" s="40" t="s">
        <v>309</v>
      </c>
      <c r="H16" s="40">
        <v>100</v>
      </c>
      <c r="I16" s="41"/>
      <c r="J16" s="42">
        <f t="shared" si="2"/>
        <v>0</v>
      </c>
      <c r="K16" s="42">
        <f t="shared" si="0"/>
        <v>0</v>
      </c>
      <c r="L16" s="42">
        <f t="shared" si="1"/>
        <v>0</v>
      </c>
      <c r="M16" s="43">
        <v>0.2</v>
      </c>
      <c r="P16" s="24"/>
    </row>
    <row r="17" spans="1:16" ht="48" customHeight="1" thickBot="1">
      <c r="A17" s="38">
        <v>11</v>
      </c>
      <c r="B17" s="40" t="s">
        <v>540</v>
      </c>
      <c r="C17" s="40" t="s">
        <v>551</v>
      </c>
      <c r="D17" s="40" t="s">
        <v>552</v>
      </c>
      <c r="E17" s="48"/>
      <c r="F17" s="48"/>
      <c r="G17" s="40" t="s">
        <v>309</v>
      </c>
      <c r="H17" s="40">
        <v>100</v>
      </c>
      <c r="I17" s="41"/>
      <c r="J17" s="42">
        <f t="shared" si="2"/>
        <v>0</v>
      </c>
      <c r="K17" s="42">
        <f t="shared" si="0"/>
        <v>0</v>
      </c>
      <c r="L17" s="42">
        <f t="shared" si="1"/>
        <v>0</v>
      </c>
      <c r="M17" s="43">
        <v>0.2</v>
      </c>
      <c r="P17" s="24"/>
    </row>
    <row r="18" spans="1:16" ht="30" customHeight="1" thickBot="1">
      <c r="A18" s="105" t="s">
        <v>506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13">
        <f>SUM(J7:J17)</f>
        <v>0</v>
      </c>
      <c r="M18" s="113"/>
      <c r="P18" s="24"/>
    </row>
    <row r="19" spans="1:13" ht="30" customHeight="1" thickBot="1">
      <c r="A19" s="105" t="s">
        <v>0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13">
        <f>SUM(K7:K17)</f>
        <v>0</v>
      </c>
      <c r="M19" s="113"/>
    </row>
    <row r="20" spans="1:13" ht="30" customHeight="1" thickBot="1">
      <c r="A20" s="105" t="s">
        <v>507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13">
        <f>SUM(L7:L17)</f>
        <v>0</v>
      </c>
      <c r="M20" s="113"/>
    </row>
    <row r="21" spans="1:12" ht="15" customHeight="1">
      <c r="A21" s="17"/>
      <c r="B21" s="29"/>
      <c r="C21" s="29"/>
      <c r="D21" s="29"/>
      <c r="E21" s="17"/>
      <c r="F21" s="17"/>
      <c r="G21" s="17"/>
      <c r="H21" s="17"/>
      <c r="I21" s="17"/>
      <c r="J21" s="17"/>
      <c r="K21" s="18"/>
      <c r="L21" s="18"/>
    </row>
    <row r="22" spans="1:17" ht="30" customHeight="1">
      <c r="A22" s="108" t="s">
        <v>508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"/>
      <c r="M22" s="24"/>
      <c r="O22" s="1"/>
      <c r="P22" s="24"/>
      <c r="Q22" s="1"/>
    </row>
    <row r="23" spans="1:17" ht="15" customHeight="1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1"/>
      <c r="M23" s="24"/>
      <c r="O23" s="1"/>
      <c r="P23" s="24"/>
      <c r="Q23" s="1"/>
    </row>
    <row r="24" spans="1:17" ht="30" customHeight="1">
      <c r="A24" s="108" t="s">
        <v>509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"/>
      <c r="M24" s="24"/>
      <c r="O24" s="1"/>
      <c r="P24" s="24"/>
      <c r="Q24" s="1"/>
    </row>
    <row r="25" spans="1:17" ht="12.75">
      <c r="A25" s="5"/>
      <c r="B25" s="52"/>
      <c r="C25" s="3"/>
      <c r="D25" s="3"/>
      <c r="E25" s="3"/>
      <c r="F25" s="7"/>
      <c r="G25" s="8"/>
      <c r="H25" s="11"/>
      <c r="L25" s="1"/>
      <c r="M25" s="24"/>
      <c r="O25" s="1"/>
      <c r="P25" s="24"/>
      <c r="Q25" s="1"/>
    </row>
    <row r="26" spans="1:16" s="12" customFormat="1" ht="15.75">
      <c r="A26" s="109" t="s">
        <v>510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M26" s="26"/>
      <c r="N26" s="26"/>
      <c r="P26" s="26"/>
    </row>
    <row r="27" spans="1:16" s="12" customFormat="1" ht="15.7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M27" s="26"/>
      <c r="N27" s="26"/>
      <c r="P27" s="26"/>
    </row>
    <row r="28" spans="1:16" s="12" customFormat="1" ht="15.75" customHeight="1">
      <c r="A28" s="13"/>
      <c r="B28" s="32"/>
      <c r="C28" s="14"/>
      <c r="D28" s="14"/>
      <c r="E28" s="14"/>
      <c r="F28" s="102" t="s">
        <v>9</v>
      </c>
      <c r="G28" s="102"/>
      <c r="H28" s="102"/>
      <c r="I28" s="102"/>
      <c r="J28" s="102"/>
      <c r="K28" s="102"/>
      <c r="M28" s="26"/>
      <c r="N28" s="26"/>
      <c r="P28" s="26"/>
    </row>
    <row r="29" spans="1:16" s="12" customFormat="1" ht="15.75">
      <c r="A29" s="13"/>
      <c r="B29" s="32"/>
      <c r="C29" s="13"/>
      <c r="D29" s="13"/>
      <c r="E29" s="103"/>
      <c r="F29" s="27"/>
      <c r="G29" s="27"/>
      <c r="H29" s="27"/>
      <c r="I29" s="27"/>
      <c r="J29" s="27"/>
      <c r="K29" s="27"/>
      <c r="M29" s="26"/>
      <c r="N29" s="26"/>
      <c r="P29" s="26"/>
    </row>
    <row r="30" spans="1:16" s="12" customFormat="1" ht="15.75">
      <c r="A30" s="13"/>
      <c r="B30" s="32"/>
      <c r="C30" s="13"/>
      <c r="D30" s="13"/>
      <c r="E30" s="103"/>
      <c r="F30" s="27" t="s">
        <v>100</v>
      </c>
      <c r="G30" s="104" t="s">
        <v>1</v>
      </c>
      <c r="H30" s="104"/>
      <c r="I30" s="104"/>
      <c r="J30" s="104"/>
      <c r="K30" s="104"/>
      <c r="M30" s="26"/>
      <c r="N30" s="26"/>
      <c r="P30" s="26"/>
    </row>
  </sheetData>
  <sheetProtection deleteColumns="0" deleteRows="0"/>
  <mergeCells count="14">
    <mergeCell ref="A1:L2"/>
    <mergeCell ref="A4:L4"/>
    <mergeCell ref="A18:K18"/>
    <mergeCell ref="L18:M18"/>
    <mergeCell ref="A19:K19"/>
    <mergeCell ref="L19:M19"/>
    <mergeCell ref="F28:K28"/>
    <mergeCell ref="E29:E30"/>
    <mergeCell ref="G30:K30"/>
    <mergeCell ref="A20:K20"/>
    <mergeCell ref="L20:M20"/>
    <mergeCell ref="A22:K22"/>
    <mergeCell ref="A24:K24"/>
    <mergeCell ref="A26:K26"/>
  </mergeCells>
  <printOptions/>
  <pageMargins left="0.25" right="0.25" top="0.75" bottom="0.75" header="0.3" footer="0.3"/>
  <pageSetup horizontalDpi="600" verticalDpi="600" orientation="landscape" paperSize="8" scale="55" r:id="rId1"/>
  <headerFooter>
    <oddFooter>&amp;CСтрана &amp;P&amp;R&amp;P</oddFooter>
  </headerFooter>
  <colBreaks count="1" manualBreakCount="1">
    <brk id="12" max="2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27"/>
  <sheetViews>
    <sheetView showGridLines="0" zoomScale="80" zoomScaleNormal="80" zoomScalePageLayoutView="75" workbookViewId="0" topLeftCell="A1">
      <selection activeCell="D7" sqref="D7:D14"/>
    </sheetView>
  </sheetViews>
  <sheetFormatPr defaultColWidth="9.00390625" defaultRowHeight="15"/>
  <cols>
    <col min="1" max="1" width="8.00390625" style="6" customWidth="1"/>
    <col min="2" max="2" width="29.421875" style="31" customWidth="1"/>
    <col min="3" max="4" width="13.57421875" style="31" customWidth="1"/>
    <col min="5" max="5" width="24.8515625" style="4" customWidth="1"/>
    <col min="6" max="6" width="24.421875" style="4" customWidth="1"/>
    <col min="7" max="7" width="15.28125" style="9" customWidth="1"/>
    <col min="8" max="8" width="13.00390625" style="10" customWidth="1"/>
    <col min="9" max="9" width="18.8515625" style="11" customWidth="1"/>
    <col min="10" max="10" width="17.7109375" style="11" customWidth="1"/>
    <col min="11" max="11" width="19.7109375" style="11" customWidth="1"/>
    <col min="12" max="12" width="22.28125" style="11" customWidth="1"/>
    <col min="13" max="13" width="7.140625" style="1" hidden="1" customWidth="1"/>
    <col min="14" max="14" width="17.57421875" style="24" customWidth="1"/>
    <col min="15" max="15" width="17.00390625" style="24" customWidth="1"/>
    <col min="16" max="16" width="19.421875" style="1" customWidth="1"/>
    <col min="17" max="17" width="14.8515625" style="24" customWidth="1"/>
    <col min="18" max="16384" width="9.00390625" style="1" customWidth="1"/>
  </cols>
  <sheetData>
    <row r="1" spans="1:12" ht="15.75" customHeight="1">
      <c r="A1" s="110" t="s">
        <v>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2" ht="12.75">
      <c r="A3" s="19"/>
      <c r="B3" s="30"/>
      <c r="C3" s="30"/>
      <c r="D3" s="30"/>
      <c r="E3" s="20"/>
      <c r="F3" s="20"/>
      <c r="G3" s="21"/>
      <c r="H3" s="22"/>
      <c r="I3" s="23"/>
      <c r="J3" s="23"/>
      <c r="K3" s="23"/>
      <c r="L3" s="23"/>
    </row>
    <row r="4" spans="1:12" ht="16.5" customHeight="1">
      <c r="A4" s="111" t="s">
        <v>529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</row>
    <row r="5" spans="1:17" s="2" customFormat="1" ht="20.25" customHeight="1" thickBot="1">
      <c r="A5" s="15"/>
      <c r="B5" s="16"/>
      <c r="C5" s="16"/>
      <c r="D5" s="16"/>
      <c r="E5" s="16"/>
      <c r="F5" s="16"/>
      <c r="G5" s="15"/>
      <c r="H5" s="15"/>
      <c r="I5" s="45"/>
      <c r="J5" s="45"/>
      <c r="K5" s="45"/>
      <c r="L5" s="45"/>
      <c r="M5" s="37"/>
      <c r="N5" s="25"/>
      <c r="O5" s="25"/>
      <c r="Q5" s="25"/>
    </row>
    <row r="6" spans="1:17" s="2" customFormat="1" ht="38.25" customHeight="1" thickBot="1">
      <c r="A6" s="33" t="s">
        <v>2</v>
      </c>
      <c r="B6" s="28" t="s">
        <v>3</v>
      </c>
      <c r="C6" s="28" t="s">
        <v>10</v>
      </c>
      <c r="D6" s="28" t="s">
        <v>486</v>
      </c>
      <c r="E6" s="64" t="s">
        <v>488</v>
      </c>
      <c r="F6" s="33" t="s">
        <v>489</v>
      </c>
      <c r="G6" s="33" t="s">
        <v>490</v>
      </c>
      <c r="H6" s="35" t="s">
        <v>491</v>
      </c>
      <c r="I6" s="36" t="s">
        <v>496</v>
      </c>
      <c r="J6" s="34" t="s">
        <v>492</v>
      </c>
      <c r="K6" s="34" t="s">
        <v>493</v>
      </c>
      <c r="L6" s="34" t="s">
        <v>494</v>
      </c>
      <c r="M6" s="37"/>
      <c r="N6" s="25"/>
      <c r="O6" s="25"/>
      <c r="Q6" s="25"/>
    </row>
    <row r="7" spans="1:16" ht="46.5" customHeight="1" thickBot="1">
      <c r="A7" s="38">
        <v>1</v>
      </c>
      <c r="B7" s="40" t="s">
        <v>511</v>
      </c>
      <c r="C7" s="40" t="s">
        <v>519</v>
      </c>
      <c r="D7" s="40" t="s">
        <v>524</v>
      </c>
      <c r="E7" s="48"/>
      <c r="F7" s="48"/>
      <c r="G7" s="40" t="s">
        <v>6</v>
      </c>
      <c r="H7" s="40">
        <v>1</v>
      </c>
      <c r="I7" s="41"/>
      <c r="J7" s="42">
        <f aca="true" t="shared" si="0" ref="J7:J14">H7*I7</f>
        <v>0</v>
      </c>
      <c r="K7" s="42">
        <f aca="true" t="shared" si="1" ref="K7:K14">J7*M7</f>
        <v>0</v>
      </c>
      <c r="L7" s="42">
        <f aca="true" t="shared" si="2" ref="L7:L14">SUM(J7,K7)</f>
        <v>0</v>
      </c>
      <c r="M7" s="43">
        <v>0.2</v>
      </c>
      <c r="P7" s="24"/>
    </row>
    <row r="8" spans="1:16" ht="34.5" customHeight="1" thickBot="1">
      <c r="A8" s="38">
        <v>2</v>
      </c>
      <c r="B8" s="40" t="s">
        <v>512</v>
      </c>
      <c r="C8" s="40" t="s">
        <v>520</v>
      </c>
      <c r="D8" s="40" t="s">
        <v>525</v>
      </c>
      <c r="E8" s="48"/>
      <c r="F8" s="48"/>
      <c r="G8" s="40" t="s">
        <v>332</v>
      </c>
      <c r="H8" s="40">
        <v>1</v>
      </c>
      <c r="I8" s="41"/>
      <c r="J8" s="42">
        <f t="shared" si="0"/>
        <v>0</v>
      </c>
      <c r="K8" s="42">
        <f t="shared" si="1"/>
        <v>0</v>
      </c>
      <c r="L8" s="42">
        <f t="shared" si="2"/>
        <v>0</v>
      </c>
      <c r="M8" s="43">
        <v>0.2</v>
      </c>
      <c r="P8" s="24"/>
    </row>
    <row r="9" spans="1:16" ht="34.5" customHeight="1" thickBot="1">
      <c r="A9" s="38">
        <v>3</v>
      </c>
      <c r="B9" s="40" t="s">
        <v>513</v>
      </c>
      <c r="C9" s="40" t="s">
        <v>521</v>
      </c>
      <c r="D9" s="40" t="s">
        <v>526</v>
      </c>
      <c r="E9" s="48"/>
      <c r="F9" s="48"/>
      <c r="G9" s="40" t="s">
        <v>16</v>
      </c>
      <c r="H9" s="40">
        <v>10</v>
      </c>
      <c r="I9" s="41"/>
      <c r="J9" s="42">
        <f t="shared" si="0"/>
        <v>0</v>
      </c>
      <c r="K9" s="42">
        <f t="shared" si="1"/>
        <v>0</v>
      </c>
      <c r="L9" s="42">
        <f t="shared" si="2"/>
        <v>0</v>
      </c>
      <c r="M9" s="43">
        <v>0.2</v>
      </c>
      <c r="P9" s="24"/>
    </row>
    <row r="10" spans="1:16" ht="34.5" customHeight="1" thickBot="1">
      <c r="A10" s="38">
        <v>4</v>
      </c>
      <c r="B10" s="40" t="s">
        <v>514</v>
      </c>
      <c r="C10" s="40" t="s">
        <v>522</v>
      </c>
      <c r="D10" s="40"/>
      <c r="E10" s="48"/>
      <c r="F10" s="48"/>
      <c r="G10" s="40" t="s">
        <v>16</v>
      </c>
      <c r="H10" s="40">
        <v>2</v>
      </c>
      <c r="I10" s="41"/>
      <c r="J10" s="42">
        <f t="shared" si="0"/>
        <v>0</v>
      </c>
      <c r="K10" s="42">
        <f t="shared" si="1"/>
        <v>0</v>
      </c>
      <c r="L10" s="42">
        <f t="shared" si="2"/>
        <v>0</v>
      </c>
      <c r="M10" s="43">
        <v>0.2</v>
      </c>
      <c r="P10" s="24"/>
    </row>
    <row r="11" spans="1:16" ht="34.5" customHeight="1" thickBot="1">
      <c r="A11" s="38">
        <v>5</v>
      </c>
      <c r="B11" s="40" t="s">
        <v>515</v>
      </c>
      <c r="C11" s="40">
        <v>21059</v>
      </c>
      <c r="D11" s="40"/>
      <c r="E11" s="48"/>
      <c r="F11" s="48"/>
      <c r="G11" s="40" t="s">
        <v>31</v>
      </c>
      <c r="H11" s="40">
        <v>1</v>
      </c>
      <c r="I11" s="41"/>
      <c r="J11" s="42">
        <f t="shared" si="0"/>
        <v>0</v>
      </c>
      <c r="K11" s="42">
        <f t="shared" si="1"/>
        <v>0</v>
      </c>
      <c r="L11" s="42">
        <f t="shared" si="2"/>
        <v>0</v>
      </c>
      <c r="M11" s="43">
        <v>0.2</v>
      </c>
      <c r="P11" s="24"/>
    </row>
    <row r="12" spans="1:16" ht="34.5" customHeight="1" thickBot="1">
      <c r="A12" s="38">
        <v>6</v>
      </c>
      <c r="B12" s="40" t="s">
        <v>516</v>
      </c>
      <c r="C12" s="40">
        <v>11955338</v>
      </c>
      <c r="D12" s="40"/>
      <c r="E12" s="48"/>
      <c r="F12" s="48"/>
      <c r="G12" s="40" t="s">
        <v>483</v>
      </c>
      <c r="H12" s="40">
        <v>2</v>
      </c>
      <c r="I12" s="41"/>
      <c r="J12" s="42">
        <f t="shared" si="0"/>
        <v>0</v>
      </c>
      <c r="K12" s="42">
        <f t="shared" si="1"/>
        <v>0</v>
      </c>
      <c r="L12" s="42">
        <f t="shared" si="2"/>
        <v>0</v>
      </c>
      <c r="M12" s="43">
        <v>0.2</v>
      </c>
      <c r="P12" s="24"/>
    </row>
    <row r="13" spans="1:16" ht="34.5" customHeight="1" thickBot="1">
      <c r="A13" s="38">
        <v>7</v>
      </c>
      <c r="B13" s="40" t="s">
        <v>517</v>
      </c>
      <c r="C13" s="40" t="s">
        <v>523</v>
      </c>
      <c r="D13" s="40" t="s">
        <v>527</v>
      </c>
      <c r="E13" s="48"/>
      <c r="F13" s="48"/>
      <c r="G13" s="40" t="s">
        <v>20</v>
      </c>
      <c r="H13" s="40">
        <v>1</v>
      </c>
      <c r="I13" s="41"/>
      <c r="J13" s="42">
        <f t="shared" si="0"/>
        <v>0</v>
      </c>
      <c r="K13" s="42">
        <f t="shared" si="1"/>
        <v>0</v>
      </c>
      <c r="L13" s="42">
        <f t="shared" si="2"/>
        <v>0</v>
      </c>
      <c r="M13" s="43">
        <v>0.2</v>
      </c>
      <c r="P13" s="24"/>
    </row>
    <row r="14" spans="1:16" ht="48" customHeight="1" thickBot="1">
      <c r="A14" s="38">
        <v>8</v>
      </c>
      <c r="B14" s="40" t="s">
        <v>518</v>
      </c>
      <c r="C14" s="40">
        <v>37620</v>
      </c>
      <c r="D14" s="40" t="s">
        <v>528</v>
      </c>
      <c r="E14" s="48"/>
      <c r="F14" s="48"/>
      <c r="G14" s="40" t="s">
        <v>16</v>
      </c>
      <c r="H14" s="40">
        <v>1</v>
      </c>
      <c r="I14" s="41"/>
      <c r="J14" s="42">
        <f t="shared" si="0"/>
        <v>0</v>
      </c>
      <c r="K14" s="42">
        <f t="shared" si="1"/>
        <v>0</v>
      </c>
      <c r="L14" s="42">
        <f t="shared" si="2"/>
        <v>0</v>
      </c>
      <c r="M14" s="43">
        <v>0.2</v>
      </c>
      <c r="P14" s="24"/>
    </row>
    <row r="15" spans="1:16" ht="30" customHeight="1" thickBot="1">
      <c r="A15" s="105" t="s">
        <v>26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13">
        <f>SUM(J7:J14)</f>
        <v>0</v>
      </c>
      <c r="M15" s="113"/>
      <c r="P15" s="24"/>
    </row>
    <row r="16" spans="1:13" ht="30" customHeight="1" thickBot="1">
      <c r="A16" s="105" t="s">
        <v>0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13">
        <f>SUM(K7:K14)</f>
        <v>0</v>
      </c>
      <c r="M16" s="113"/>
    </row>
    <row r="17" spans="1:13" ht="30" customHeight="1" thickBot="1">
      <c r="A17" s="105" t="s">
        <v>27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13">
        <f>SUM(L7:L14)</f>
        <v>0</v>
      </c>
      <c r="M17" s="113"/>
    </row>
    <row r="18" spans="1:12" ht="15" customHeight="1">
      <c r="A18" s="17"/>
      <c r="B18" s="29"/>
      <c r="C18" s="29"/>
      <c r="D18" s="29"/>
      <c r="E18" s="17"/>
      <c r="F18" s="17"/>
      <c r="G18" s="17"/>
      <c r="H18" s="17"/>
      <c r="I18" s="17"/>
      <c r="J18" s="17"/>
      <c r="K18" s="18"/>
      <c r="L18" s="18"/>
    </row>
    <row r="19" spans="1:17" ht="30" customHeight="1">
      <c r="A19" s="108" t="s">
        <v>111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"/>
      <c r="M19" s="24"/>
      <c r="O19" s="1"/>
      <c r="P19" s="24"/>
      <c r="Q19" s="1"/>
    </row>
    <row r="20" spans="1:17" ht="15" customHeight="1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1"/>
      <c r="M20" s="24"/>
      <c r="O20" s="1"/>
      <c r="P20" s="24"/>
      <c r="Q20" s="1"/>
    </row>
    <row r="21" spans="1:17" ht="30" customHeight="1">
      <c r="A21" s="108" t="s">
        <v>112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"/>
      <c r="M21" s="24"/>
      <c r="O21" s="1"/>
      <c r="P21" s="24"/>
      <c r="Q21" s="1"/>
    </row>
    <row r="22" spans="1:17" ht="12.75">
      <c r="A22" s="5"/>
      <c r="B22" s="52"/>
      <c r="C22" s="3"/>
      <c r="D22" s="3"/>
      <c r="E22" s="3"/>
      <c r="F22" s="7"/>
      <c r="G22" s="8"/>
      <c r="H22" s="11"/>
      <c r="L22" s="1"/>
      <c r="M22" s="24"/>
      <c r="O22" s="1"/>
      <c r="P22" s="24"/>
      <c r="Q22" s="1"/>
    </row>
    <row r="23" spans="1:16" s="12" customFormat="1" ht="15.75">
      <c r="A23" s="109" t="s">
        <v>113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M23" s="26"/>
      <c r="N23" s="26"/>
      <c r="P23" s="26"/>
    </row>
    <row r="24" spans="1:16" s="12" customFormat="1" ht="15.7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M24" s="26"/>
      <c r="N24" s="26"/>
      <c r="P24" s="26"/>
    </row>
    <row r="25" spans="1:16" s="12" customFormat="1" ht="15.75" customHeight="1">
      <c r="A25" s="13"/>
      <c r="B25" s="32"/>
      <c r="C25" s="14"/>
      <c r="D25" s="14"/>
      <c r="E25" s="14"/>
      <c r="F25" s="102" t="s">
        <v>9</v>
      </c>
      <c r="G25" s="102"/>
      <c r="H25" s="102"/>
      <c r="I25" s="102"/>
      <c r="J25" s="102"/>
      <c r="K25" s="102"/>
      <c r="M25" s="26"/>
      <c r="N25" s="26"/>
      <c r="P25" s="26"/>
    </row>
    <row r="26" spans="1:16" s="12" customFormat="1" ht="15.75">
      <c r="A26" s="13"/>
      <c r="B26" s="32"/>
      <c r="C26" s="13"/>
      <c r="D26" s="13"/>
      <c r="E26" s="103"/>
      <c r="F26" s="27"/>
      <c r="G26" s="27"/>
      <c r="H26" s="27"/>
      <c r="I26" s="27"/>
      <c r="J26" s="27"/>
      <c r="K26" s="27"/>
      <c r="M26" s="26"/>
      <c r="N26" s="26"/>
      <c r="P26" s="26"/>
    </row>
    <row r="27" spans="1:16" s="12" customFormat="1" ht="15.75">
      <c r="A27" s="13"/>
      <c r="B27" s="32"/>
      <c r="C27" s="13"/>
      <c r="D27" s="13"/>
      <c r="E27" s="103"/>
      <c r="F27" s="27" t="s">
        <v>100</v>
      </c>
      <c r="G27" s="104" t="s">
        <v>1</v>
      </c>
      <c r="H27" s="104"/>
      <c r="I27" s="104"/>
      <c r="J27" s="104"/>
      <c r="K27" s="104"/>
      <c r="M27" s="26"/>
      <c r="N27" s="26"/>
      <c r="P27" s="26"/>
    </row>
  </sheetData>
  <sheetProtection deleteColumns="0" deleteRows="0"/>
  <mergeCells count="14">
    <mergeCell ref="A1:L2"/>
    <mergeCell ref="A4:L4"/>
    <mergeCell ref="A15:K15"/>
    <mergeCell ref="L15:M15"/>
    <mergeCell ref="A16:K16"/>
    <mergeCell ref="L16:M16"/>
    <mergeCell ref="F25:K25"/>
    <mergeCell ref="E26:E27"/>
    <mergeCell ref="G27:K27"/>
    <mergeCell ref="A17:K17"/>
    <mergeCell ref="L17:M17"/>
    <mergeCell ref="A19:K19"/>
    <mergeCell ref="A21:K21"/>
    <mergeCell ref="A23:K2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64" r:id="rId1"/>
  <headerFooter>
    <oddFooter>&amp;CСтрана &amp;P&amp;R&amp;P</oddFooter>
  </headerFooter>
  <colBreaks count="1" manualBreakCount="1">
    <brk id="12" max="26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47"/>
  <sheetViews>
    <sheetView showGridLines="0" zoomScale="79" zoomScaleNormal="79" zoomScalePageLayoutView="75" workbookViewId="0" topLeftCell="A1">
      <selection activeCell="A36" sqref="A36:K36"/>
    </sheetView>
  </sheetViews>
  <sheetFormatPr defaultColWidth="9.00390625" defaultRowHeight="15"/>
  <cols>
    <col min="1" max="1" width="8.00390625" style="6" customWidth="1"/>
    <col min="2" max="2" width="29.421875" style="31" customWidth="1"/>
    <col min="3" max="4" width="14.28125" style="31" customWidth="1"/>
    <col min="5" max="5" width="23.421875" style="4" customWidth="1"/>
    <col min="6" max="6" width="18.421875" style="4" customWidth="1"/>
    <col min="7" max="7" width="15.28125" style="9" customWidth="1"/>
    <col min="8" max="8" width="13.00390625" style="10" customWidth="1"/>
    <col min="9" max="9" width="18.8515625" style="11" customWidth="1"/>
    <col min="10" max="10" width="18.57421875" style="11" customWidth="1"/>
    <col min="11" max="11" width="20.140625" style="11" customWidth="1"/>
    <col min="12" max="12" width="26.28125" style="11" customWidth="1"/>
    <col min="13" max="13" width="8.00390625" style="1" hidden="1" customWidth="1"/>
    <col min="14" max="14" width="17.57421875" style="24" customWidth="1"/>
    <col min="15" max="15" width="17.00390625" style="24" customWidth="1"/>
    <col min="16" max="16" width="19.421875" style="1" customWidth="1"/>
    <col min="17" max="17" width="14.8515625" style="24" customWidth="1"/>
    <col min="18" max="16384" width="9.00390625" style="1" customWidth="1"/>
  </cols>
  <sheetData>
    <row r="1" spans="1:12" ht="15.75" customHeight="1">
      <c r="A1" s="110" t="s">
        <v>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2" ht="16.5" customHeight="1">
      <c r="A3" s="111" t="s">
        <v>553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</row>
    <row r="4" spans="1:17" s="2" customFormat="1" ht="20.25" customHeight="1" thickBot="1">
      <c r="A4" s="15"/>
      <c r="B4" s="16"/>
      <c r="C4" s="16"/>
      <c r="D4" s="16"/>
      <c r="E4" s="16"/>
      <c r="F4" s="16"/>
      <c r="G4" s="15"/>
      <c r="H4" s="15"/>
      <c r="I4" s="45"/>
      <c r="J4" s="45"/>
      <c r="K4" s="45"/>
      <c r="L4" s="45"/>
      <c r="M4" s="37"/>
      <c r="N4" s="25"/>
      <c r="O4" s="25"/>
      <c r="Q4" s="25"/>
    </row>
    <row r="5" spans="1:17" s="2" customFormat="1" ht="38.25" customHeight="1" thickBot="1">
      <c r="A5" s="33" t="s">
        <v>2</v>
      </c>
      <c r="B5" s="28" t="s">
        <v>3</v>
      </c>
      <c r="C5" s="28" t="s">
        <v>10</v>
      </c>
      <c r="D5" s="28" t="s">
        <v>486</v>
      </c>
      <c r="E5" s="64" t="s">
        <v>488</v>
      </c>
      <c r="F5" s="33" t="s">
        <v>489</v>
      </c>
      <c r="G5" s="33" t="s">
        <v>490</v>
      </c>
      <c r="H5" s="35" t="s">
        <v>491</v>
      </c>
      <c r="I5" s="36" t="s">
        <v>496</v>
      </c>
      <c r="J5" s="34" t="s">
        <v>492</v>
      </c>
      <c r="K5" s="34" t="s">
        <v>493</v>
      </c>
      <c r="L5" s="34" t="s">
        <v>494</v>
      </c>
      <c r="M5" s="37"/>
      <c r="N5" s="25"/>
      <c r="O5" s="25"/>
      <c r="Q5" s="25"/>
    </row>
    <row r="6" spans="1:16" ht="46.5" customHeight="1" thickBot="1">
      <c r="A6" s="38">
        <v>1</v>
      </c>
      <c r="B6" s="46" t="s">
        <v>554</v>
      </c>
      <c r="C6" s="40" t="s">
        <v>581</v>
      </c>
      <c r="D6" s="40"/>
      <c r="E6" s="48"/>
      <c r="F6" s="48"/>
      <c r="G6" s="40" t="s">
        <v>608</v>
      </c>
      <c r="H6" s="40">
        <v>3</v>
      </c>
      <c r="I6" s="41"/>
      <c r="J6" s="42">
        <f aca="true" t="shared" si="0" ref="J6:J34">H6*I6</f>
        <v>0</v>
      </c>
      <c r="K6" s="42">
        <f>J6*M6</f>
        <v>0</v>
      </c>
      <c r="L6" s="42">
        <f>SUM(J6,K6)</f>
        <v>0</v>
      </c>
      <c r="M6" s="43">
        <v>0.2</v>
      </c>
      <c r="P6" s="24"/>
    </row>
    <row r="7" spans="1:16" ht="56.25" customHeight="1" thickBot="1">
      <c r="A7" s="38">
        <v>2</v>
      </c>
      <c r="B7" s="46" t="s">
        <v>555</v>
      </c>
      <c r="C7" s="40" t="s">
        <v>582</v>
      </c>
      <c r="D7" s="40"/>
      <c r="E7" s="48"/>
      <c r="F7" s="48"/>
      <c r="G7" s="40" t="s">
        <v>608</v>
      </c>
      <c r="H7" s="40">
        <v>2</v>
      </c>
      <c r="I7" s="41"/>
      <c r="J7" s="42">
        <f t="shared" si="0"/>
        <v>0</v>
      </c>
      <c r="K7" s="42">
        <f aca="true" t="shared" si="1" ref="K7:K34">J7*M7</f>
        <v>0</v>
      </c>
      <c r="L7" s="42">
        <f aca="true" t="shared" si="2" ref="L7:L34">SUM(J7,K7)</f>
        <v>0</v>
      </c>
      <c r="M7" s="43">
        <v>0.2</v>
      </c>
      <c r="P7" s="24"/>
    </row>
    <row r="8" spans="1:16" ht="48" customHeight="1" thickBot="1">
      <c r="A8" s="38">
        <v>3</v>
      </c>
      <c r="B8" s="46" t="s">
        <v>556</v>
      </c>
      <c r="C8" s="40" t="s">
        <v>583</v>
      </c>
      <c r="D8" s="40"/>
      <c r="E8" s="48"/>
      <c r="F8" s="48"/>
      <c r="G8" s="40" t="s">
        <v>608</v>
      </c>
      <c r="H8" s="40">
        <v>2</v>
      </c>
      <c r="I8" s="41"/>
      <c r="J8" s="42">
        <f t="shared" si="0"/>
        <v>0</v>
      </c>
      <c r="K8" s="42">
        <f t="shared" si="1"/>
        <v>0</v>
      </c>
      <c r="L8" s="42">
        <f t="shared" si="2"/>
        <v>0</v>
      </c>
      <c r="M8" s="43">
        <v>0.2</v>
      </c>
      <c r="P8" s="24"/>
    </row>
    <row r="9" spans="1:16" ht="48" customHeight="1" thickBot="1">
      <c r="A9" s="38">
        <v>4</v>
      </c>
      <c r="B9" s="46" t="s">
        <v>557</v>
      </c>
      <c r="C9" s="40" t="s">
        <v>584</v>
      </c>
      <c r="D9" s="40"/>
      <c r="E9" s="48"/>
      <c r="F9" s="48"/>
      <c r="G9" s="40" t="s">
        <v>609</v>
      </c>
      <c r="H9" s="40">
        <v>2</v>
      </c>
      <c r="I9" s="41"/>
      <c r="J9" s="42">
        <f t="shared" si="0"/>
        <v>0</v>
      </c>
      <c r="K9" s="42">
        <f t="shared" si="1"/>
        <v>0</v>
      </c>
      <c r="L9" s="42">
        <f t="shared" si="2"/>
        <v>0</v>
      </c>
      <c r="M9" s="43">
        <v>0.2</v>
      </c>
      <c r="P9" s="24"/>
    </row>
    <row r="10" spans="1:16" ht="48" customHeight="1" thickBot="1">
      <c r="A10" s="38">
        <v>5</v>
      </c>
      <c r="B10" s="46" t="s">
        <v>558</v>
      </c>
      <c r="C10" s="40" t="s">
        <v>585</v>
      </c>
      <c r="D10" s="40"/>
      <c r="E10" s="48"/>
      <c r="F10" s="48"/>
      <c r="G10" s="40" t="s">
        <v>15</v>
      </c>
      <c r="H10" s="40">
        <v>2</v>
      </c>
      <c r="I10" s="41"/>
      <c r="J10" s="42">
        <f t="shared" si="0"/>
        <v>0</v>
      </c>
      <c r="K10" s="42">
        <f t="shared" si="1"/>
        <v>0</v>
      </c>
      <c r="L10" s="42">
        <f t="shared" si="2"/>
        <v>0</v>
      </c>
      <c r="M10" s="43">
        <v>0.2</v>
      </c>
      <c r="P10" s="24"/>
    </row>
    <row r="11" spans="1:16" ht="48" customHeight="1" thickBot="1">
      <c r="A11" s="38">
        <v>6</v>
      </c>
      <c r="B11" s="46" t="s">
        <v>559</v>
      </c>
      <c r="C11" s="40" t="s">
        <v>586</v>
      </c>
      <c r="D11" s="40"/>
      <c r="E11" s="48"/>
      <c r="F11" s="48"/>
      <c r="G11" s="40" t="s">
        <v>610</v>
      </c>
      <c r="H11" s="40">
        <v>2</v>
      </c>
      <c r="I11" s="41"/>
      <c r="J11" s="42">
        <f t="shared" si="0"/>
        <v>0</v>
      </c>
      <c r="K11" s="42">
        <f t="shared" si="1"/>
        <v>0</v>
      </c>
      <c r="L11" s="42">
        <f t="shared" si="2"/>
        <v>0</v>
      </c>
      <c r="M11" s="43">
        <v>0.2</v>
      </c>
      <c r="P11" s="24"/>
    </row>
    <row r="12" spans="1:16" ht="48" customHeight="1" thickBot="1">
      <c r="A12" s="38">
        <v>7</v>
      </c>
      <c r="B12" s="46" t="s">
        <v>560</v>
      </c>
      <c r="C12" s="40" t="s">
        <v>587</v>
      </c>
      <c r="D12" s="40"/>
      <c r="E12" s="48"/>
      <c r="F12" s="48"/>
      <c r="G12" s="40" t="s">
        <v>611</v>
      </c>
      <c r="H12" s="40">
        <v>1</v>
      </c>
      <c r="I12" s="41"/>
      <c r="J12" s="42">
        <f t="shared" si="0"/>
        <v>0</v>
      </c>
      <c r="K12" s="42">
        <f t="shared" si="1"/>
        <v>0</v>
      </c>
      <c r="L12" s="42">
        <f t="shared" si="2"/>
        <v>0</v>
      </c>
      <c r="M12" s="43">
        <v>0.2</v>
      </c>
      <c r="P12" s="24"/>
    </row>
    <row r="13" spans="1:16" ht="48" customHeight="1" thickBot="1">
      <c r="A13" s="38">
        <v>8</v>
      </c>
      <c r="B13" s="46" t="s">
        <v>561</v>
      </c>
      <c r="C13" s="40" t="s">
        <v>588</v>
      </c>
      <c r="D13" s="40"/>
      <c r="E13" s="48"/>
      <c r="F13" s="48"/>
      <c r="G13" s="40" t="s">
        <v>15</v>
      </c>
      <c r="H13" s="40">
        <v>1</v>
      </c>
      <c r="I13" s="41"/>
      <c r="J13" s="42">
        <f t="shared" si="0"/>
        <v>0</v>
      </c>
      <c r="K13" s="42">
        <f t="shared" si="1"/>
        <v>0</v>
      </c>
      <c r="L13" s="42">
        <f t="shared" si="2"/>
        <v>0</v>
      </c>
      <c r="M13" s="43">
        <v>0.2</v>
      </c>
      <c r="P13" s="24"/>
    </row>
    <row r="14" spans="1:16" ht="48" customHeight="1" thickBot="1">
      <c r="A14" s="38">
        <v>9</v>
      </c>
      <c r="B14" s="46" t="s">
        <v>562</v>
      </c>
      <c r="C14" s="40" t="s">
        <v>589</v>
      </c>
      <c r="D14" s="40"/>
      <c r="E14" s="48"/>
      <c r="F14" s="48"/>
      <c r="G14" s="40" t="s">
        <v>14</v>
      </c>
      <c r="H14" s="40">
        <v>1</v>
      </c>
      <c r="I14" s="41"/>
      <c r="J14" s="42">
        <f t="shared" si="0"/>
        <v>0</v>
      </c>
      <c r="K14" s="42">
        <f t="shared" si="1"/>
        <v>0</v>
      </c>
      <c r="L14" s="42">
        <f t="shared" si="2"/>
        <v>0</v>
      </c>
      <c r="M14" s="43">
        <v>0.2</v>
      </c>
      <c r="P14" s="24"/>
    </row>
    <row r="15" spans="1:13" s="24" customFormat="1" ht="48" customHeight="1" thickBot="1">
      <c r="A15" s="38">
        <v>10</v>
      </c>
      <c r="B15" s="46" t="s">
        <v>563</v>
      </c>
      <c r="C15" s="40" t="s">
        <v>590</v>
      </c>
      <c r="D15" s="40"/>
      <c r="E15" s="48"/>
      <c r="F15" s="48"/>
      <c r="G15" s="40" t="s">
        <v>15</v>
      </c>
      <c r="H15" s="40">
        <v>1</v>
      </c>
      <c r="I15" s="41"/>
      <c r="J15" s="42">
        <f t="shared" si="0"/>
        <v>0</v>
      </c>
      <c r="K15" s="42">
        <f t="shared" si="1"/>
        <v>0</v>
      </c>
      <c r="L15" s="42">
        <f t="shared" si="2"/>
        <v>0</v>
      </c>
      <c r="M15" s="43">
        <v>0.2</v>
      </c>
    </row>
    <row r="16" spans="1:13" s="24" customFormat="1" ht="48" customHeight="1" thickBot="1">
      <c r="A16" s="38">
        <v>11</v>
      </c>
      <c r="B16" s="40" t="s">
        <v>564</v>
      </c>
      <c r="C16" s="40" t="s">
        <v>591</v>
      </c>
      <c r="D16" s="40"/>
      <c r="E16" s="48"/>
      <c r="F16" s="48"/>
      <c r="G16" s="40" t="s">
        <v>14</v>
      </c>
      <c r="H16" s="40">
        <v>1</v>
      </c>
      <c r="I16" s="41"/>
      <c r="J16" s="42">
        <f t="shared" si="0"/>
        <v>0</v>
      </c>
      <c r="K16" s="42">
        <f t="shared" si="1"/>
        <v>0</v>
      </c>
      <c r="L16" s="42">
        <f t="shared" si="2"/>
        <v>0</v>
      </c>
      <c r="M16" s="43">
        <v>0.2</v>
      </c>
    </row>
    <row r="17" spans="1:13" s="24" customFormat="1" ht="48" customHeight="1" thickBot="1">
      <c r="A17" s="38">
        <v>12</v>
      </c>
      <c r="B17" s="46" t="s">
        <v>565</v>
      </c>
      <c r="C17" s="40" t="s">
        <v>592</v>
      </c>
      <c r="D17" s="40"/>
      <c r="E17" s="48"/>
      <c r="F17" s="48"/>
      <c r="G17" s="40" t="s">
        <v>6</v>
      </c>
      <c r="H17" s="40">
        <v>1</v>
      </c>
      <c r="I17" s="41"/>
      <c r="J17" s="42">
        <f t="shared" si="0"/>
        <v>0</v>
      </c>
      <c r="K17" s="42">
        <f t="shared" si="1"/>
        <v>0</v>
      </c>
      <c r="L17" s="42">
        <f t="shared" si="2"/>
        <v>0</v>
      </c>
      <c r="M17" s="43">
        <v>0.2</v>
      </c>
    </row>
    <row r="18" spans="1:13" s="24" customFormat="1" ht="48" customHeight="1" thickBot="1">
      <c r="A18" s="38">
        <v>13</v>
      </c>
      <c r="B18" s="46" t="s">
        <v>566</v>
      </c>
      <c r="C18" s="40" t="s">
        <v>593</v>
      </c>
      <c r="D18" s="40"/>
      <c r="E18" s="48"/>
      <c r="F18" s="48"/>
      <c r="G18" s="40" t="s">
        <v>612</v>
      </c>
      <c r="H18" s="40">
        <v>1</v>
      </c>
      <c r="I18" s="41"/>
      <c r="J18" s="42">
        <f aca="true" t="shared" si="3" ref="J18:J28">H18*I18</f>
        <v>0</v>
      </c>
      <c r="K18" s="42">
        <f aca="true" t="shared" si="4" ref="K18:K28">J18*M18</f>
        <v>0</v>
      </c>
      <c r="L18" s="42">
        <f aca="true" t="shared" si="5" ref="L18:L28">SUM(J18,K18)</f>
        <v>0</v>
      </c>
      <c r="M18" s="43">
        <v>0.2</v>
      </c>
    </row>
    <row r="19" spans="1:13" s="24" customFormat="1" ht="48" customHeight="1" thickBot="1">
      <c r="A19" s="38">
        <v>14</v>
      </c>
      <c r="B19" s="46" t="s">
        <v>567</v>
      </c>
      <c r="C19" s="40" t="s">
        <v>594</v>
      </c>
      <c r="D19" s="40"/>
      <c r="E19" s="48"/>
      <c r="F19" s="48"/>
      <c r="G19" s="40" t="s">
        <v>309</v>
      </c>
      <c r="H19" s="40">
        <v>1</v>
      </c>
      <c r="I19" s="41"/>
      <c r="J19" s="42">
        <f t="shared" si="3"/>
        <v>0</v>
      </c>
      <c r="K19" s="42">
        <f t="shared" si="4"/>
        <v>0</v>
      </c>
      <c r="L19" s="42">
        <f t="shared" si="5"/>
        <v>0</v>
      </c>
      <c r="M19" s="43">
        <v>0.2</v>
      </c>
    </row>
    <row r="20" spans="1:13" s="24" customFormat="1" ht="48" customHeight="1" thickBot="1">
      <c r="A20" s="38">
        <v>15</v>
      </c>
      <c r="B20" s="46" t="s">
        <v>568</v>
      </c>
      <c r="C20" s="40" t="s">
        <v>595</v>
      </c>
      <c r="D20" s="40"/>
      <c r="E20" s="48"/>
      <c r="F20" s="48"/>
      <c r="G20" s="40" t="s">
        <v>309</v>
      </c>
      <c r="H20" s="40">
        <v>1</v>
      </c>
      <c r="I20" s="41"/>
      <c r="J20" s="42">
        <f t="shared" si="3"/>
        <v>0</v>
      </c>
      <c r="K20" s="42">
        <f t="shared" si="4"/>
        <v>0</v>
      </c>
      <c r="L20" s="42">
        <f t="shared" si="5"/>
        <v>0</v>
      </c>
      <c r="M20" s="43">
        <v>0.2</v>
      </c>
    </row>
    <row r="21" spans="1:13" s="24" customFormat="1" ht="48" customHeight="1" thickBot="1">
      <c r="A21" s="38">
        <v>16</v>
      </c>
      <c r="B21" s="46" t="s">
        <v>569</v>
      </c>
      <c r="C21" s="40" t="s">
        <v>596</v>
      </c>
      <c r="D21" s="40"/>
      <c r="E21" s="48"/>
      <c r="F21" s="48"/>
      <c r="G21" s="40" t="s">
        <v>309</v>
      </c>
      <c r="H21" s="40">
        <v>2</v>
      </c>
      <c r="I21" s="41"/>
      <c r="J21" s="42">
        <f t="shared" si="3"/>
        <v>0</v>
      </c>
      <c r="K21" s="42">
        <f t="shared" si="4"/>
        <v>0</v>
      </c>
      <c r="L21" s="42">
        <f t="shared" si="5"/>
        <v>0</v>
      </c>
      <c r="M21" s="43">
        <v>0.2</v>
      </c>
    </row>
    <row r="22" spans="1:13" s="24" customFormat="1" ht="48" customHeight="1" thickBot="1">
      <c r="A22" s="38">
        <v>17</v>
      </c>
      <c r="B22" s="46" t="s">
        <v>570</v>
      </c>
      <c r="C22" s="40" t="s">
        <v>597</v>
      </c>
      <c r="D22" s="40"/>
      <c r="E22" s="48"/>
      <c r="F22" s="48"/>
      <c r="G22" s="40" t="s">
        <v>6</v>
      </c>
      <c r="H22" s="40">
        <v>1</v>
      </c>
      <c r="I22" s="41"/>
      <c r="J22" s="42">
        <f t="shared" si="3"/>
        <v>0</v>
      </c>
      <c r="K22" s="42">
        <f t="shared" si="4"/>
        <v>0</v>
      </c>
      <c r="L22" s="42">
        <f t="shared" si="5"/>
        <v>0</v>
      </c>
      <c r="M22" s="43">
        <v>0.2</v>
      </c>
    </row>
    <row r="23" spans="1:13" s="24" customFormat="1" ht="54.75" customHeight="1" thickBot="1">
      <c r="A23" s="38">
        <v>18</v>
      </c>
      <c r="B23" s="46" t="s">
        <v>571</v>
      </c>
      <c r="C23" s="40" t="s">
        <v>598</v>
      </c>
      <c r="D23" s="40"/>
      <c r="E23" s="48"/>
      <c r="F23" s="48"/>
      <c r="G23" s="40" t="s">
        <v>6</v>
      </c>
      <c r="H23" s="40">
        <v>1</v>
      </c>
      <c r="I23" s="41"/>
      <c r="J23" s="42">
        <f t="shared" si="3"/>
        <v>0</v>
      </c>
      <c r="K23" s="42">
        <f t="shared" si="4"/>
        <v>0</v>
      </c>
      <c r="L23" s="42">
        <f t="shared" si="5"/>
        <v>0</v>
      </c>
      <c r="M23" s="43">
        <v>0.2</v>
      </c>
    </row>
    <row r="24" spans="1:13" s="24" customFormat="1" ht="48" customHeight="1" thickBot="1">
      <c r="A24" s="38">
        <v>19</v>
      </c>
      <c r="B24" s="46" t="s">
        <v>572</v>
      </c>
      <c r="C24" s="40" t="s">
        <v>599</v>
      </c>
      <c r="D24" s="40"/>
      <c r="E24" s="48"/>
      <c r="F24" s="48"/>
      <c r="G24" s="40" t="s">
        <v>6</v>
      </c>
      <c r="H24" s="40">
        <v>1</v>
      </c>
      <c r="I24" s="41"/>
      <c r="J24" s="42">
        <f t="shared" si="3"/>
        <v>0</v>
      </c>
      <c r="K24" s="42">
        <f t="shared" si="4"/>
        <v>0</v>
      </c>
      <c r="L24" s="42">
        <f t="shared" si="5"/>
        <v>0</v>
      </c>
      <c r="M24" s="43">
        <v>0.2</v>
      </c>
    </row>
    <row r="25" spans="1:13" s="24" customFormat="1" ht="48" customHeight="1" thickBot="1">
      <c r="A25" s="38">
        <v>20</v>
      </c>
      <c r="B25" s="46" t="s">
        <v>573</v>
      </c>
      <c r="C25" s="40" t="s">
        <v>600</v>
      </c>
      <c r="D25" s="40"/>
      <c r="E25" s="48"/>
      <c r="F25" s="48"/>
      <c r="G25" s="40" t="s">
        <v>309</v>
      </c>
      <c r="H25" s="40">
        <v>1</v>
      </c>
      <c r="I25" s="41"/>
      <c r="J25" s="42">
        <f t="shared" si="3"/>
        <v>0</v>
      </c>
      <c r="K25" s="42">
        <f t="shared" si="4"/>
        <v>0</v>
      </c>
      <c r="L25" s="42">
        <f t="shared" si="5"/>
        <v>0</v>
      </c>
      <c r="M25" s="43">
        <v>0.2</v>
      </c>
    </row>
    <row r="26" spans="1:13" s="24" customFormat="1" ht="48" customHeight="1" thickBot="1">
      <c r="A26" s="38">
        <v>21</v>
      </c>
      <c r="B26" s="46" t="s">
        <v>574</v>
      </c>
      <c r="C26" s="40" t="s">
        <v>601</v>
      </c>
      <c r="D26" s="40"/>
      <c r="E26" s="48"/>
      <c r="F26" s="48"/>
      <c r="G26" s="40" t="s">
        <v>6</v>
      </c>
      <c r="H26" s="40">
        <v>1</v>
      </c>
      <c r="I26" s="41"/>
      <c r="J26" s="42">
        <f t="shared" si="3"/>
        <v>0</v>
      </c>
      <c r="K26" s="42">
        <f t="shared" si="4"/>
        <v>0</v>
      </c>
      <c r="L26" s="42">
        <f t="shared" si="5"/>
        <v>0</v>
      </c>
      <c r="M26" s="43">
        <v>0.2</v>
      </c>
    </row>
    <row r="27" spans="1:13" s="24" customFormat="1" ht="48" customHeight="1" thickBot="1">
      <c r="A27" s="38">
        <v>22</v>
      </c>
      <c r="B27" s="46" t="s">
        <v>575</v>
      </c>
      <c r="C27" s="40" t="s">
        <v>602</v>
      </c>
      <c r="D27" s="40"/>
      <c r="E27" s="48"/>
      <c r="F27" s="48"/>
      <c r="G27" s="40" t="s">
        <v>6</v>
      </c>
      <c r="H27" s="40">
        <v>1</v>
      </c>
      <c r="I27" s="41"/>
      <c r="J27" s="42">
        <f t="shared" si="3"/>
        <v>0</v>
      </c>
      <c r="K27" s="42">
        <f t="shared" si="4"/>
        <v>0</v>
      </c>
      <c r="L27" s="42">
        <f t="shared" si="5"/>
        <v>0</v>
      </c>
      <c r="M27" s="43">
        <v>0.2</v>
      </c>
    </row>
    <row r="28" spans="1:16" ht="46.5" customHeight="1" thickBot="1">
      <c r="A28" s="38">
        <v>23</v>
      </c>
      <c r="B28" s="46" t="s">
        <v>576</v>
      </c>
      <c r="C28" s="40" t="s">
        <v>603</v>
      </c>
      <c r="D28" s="40"/>
      <c r="E28" s="48"/>
      <c r="F28" s="48"/>
      <c r="G28" s="40" t="s">
        <v>612</v>
      </c>
      <c r="H28" s="40">
        <v>1</v>
      </c>
      <c r="I28" s="41"/>
      <c r="J28" s="42">
        <f t="shared" si="3"/>
        <v>0</v>
      </c>
      <c r="K28" s="42">
        <f t="shared" si="4"/>
        <v>0</v>
      </c>
      <c r="L28" s="42">
        <f t="shared" si="5"/>
        <v>0</v>
      </c>
      <c r="M28" s="43">
        <v>0.2</v>
      </c>
      <c r="P28" s="24"/>
    </row>
    <row r="29" spans="1:13" s="24" customFormat="1" ht="48" customHeight="1" thickBot="1">
      <c r="A29" s="38">
        <v>24</v>
      </c>
      <c r="B29" s="46" t="s">
        <v>577</v>
      </c>
      <c r="C29" s="40" t="s">
        <v>604</v>
      </c>
      <c r="D29" s="40"/>
      <c r="E29" s="48"/>
      <c r="F29" s="48"/>
      <c r="G29" s="40" t="s">
        <v>309</v>
      </c>
      <c r="H29" s="40">
        <v>1</v>
      </c>
      <c r="I29" s="41"/>
      <c r="J29" s="42">
        <f t="shared" si="0"/>
        <v>0</v>
      </c>
      <c r="K29" s="42">
        <f t="shared" si="1"/>
        <v>0</v>
      </c>
      <c r="L29" s="42">
        <f t="shared" si="2"/>
        <v>0</v>
      </c>
      <c r="M29" s="43">
        <v>0.2</v>
      </c>
    </row>
    <row r="30" spans="1:13" s="24" customFormat="1" ht="48" customHeight="1" thickBot="1">
      <c r="A30" s="38">
        <v>25</v>
      </c>
      <c r="B30" s="46" t="s">
        <v>578</v>
      </c>
      <c r="C30" s="40" t="s">
        <v>605</v>
      </c>
      <c r="D30" s="40"/>
      <c r="E30" s="48"/>
      <c r="F30" s="48"/>
      <c r="G30" s="40" t="s">
        <v>6</v>
      </c>
      <c r="H30" s="40">
        <v>1</v>
      </c>
      <c r="I30" s="41"/>
      <c r="J30" s="42">
        <f t="shared" si="0"/>
        <v>0</v>
      </c>
      <c r="K30" s="42">
        <f t="shared" si="1"/>
        <v>0</v>
      </c>
      <c r="L30" s="42">
        <f t="shared" si="2"/>
        <v>0</v>
      </c>
      <c r="M30" s="43">
        <v>0.2</v>
      </c>
    </row>
    <row r="31" spans="1:13" s="24" customFormat="1" ht="48" customHeight="1" thickBot="1">
      <c r="A31" s="38">
        <v>26</v>
      </c>
      <c r="B31" s="46" t="s">
        <v>579</v>
      </c>
      <c r="C31" s="40" t="s">
        <v>606</v>
      </c>
      <c r="D31" s="40"/>
      <c r="E31" s="48"/>
      <c r="F31" s="48"/>
      <c r="G31" s="40" t="s">
        <v>6</v>
      </c>
      <c r="H31" s="40">
        <v>1</v>
      </c>
      <c r="I31" s="41"/>
      <c r="J31" s="42">
        <f t="shared" si="0"/>
        <v>0</v>
      </c>
      <c r="K31" s="42">
        <f t="shared" si="1"/>
        <v>0</v>
      </c>
      <c r="L31" s="42">
        <f t="shared" si="2"/>
        <v>0</v>
      </c>
      <c r="M31" s="43">
        <v>0.2</v>
      </c>
    </row>
    <row r="32" spans="1:13" s="24" customFormat="1" ht="48" customHeight="1" thickBot="1">
      <c r="A32" s="38">
        <v>27</v>
      </c>
      <c r="B32" s="46" t="s">
        <v>565</v>
      </c>
      <c r="C32" s="40" t="s">
        <v>592</v>
      </c>
      <c r="D32" s="40"/>
      <c r="E32" s="48"/>
      <c r="F32" s="48"/>
      <c r="G32" s="40" t="s">
        <v>6</v>
      </c>
      <c r="H32" s="40">
        <v>1</v>
      </c>
      <c r="I32" s="41"/>
      <c r="J32" s="42">
        <f t="shared" si="0"/>
        <v>0</v>
      </c>
      <c r="K32" s="42">
        <f t="shared" si="1"/>
        <v>0</v>
      </c>
      <c r="L32" s="42">
        <f t="shared" si="2"/>
        <v>0</v>
      </c>
      <c r="M32" s="43">
        <v>0.2</v>
      </c>
    </row>
    <row r="33" spans="1:16" ht="34.5" customHeight="1" thickBot="1">
      <c r="A33" s="38">
        <v>28</v>
      </c>
      <c r="B33" s="46" t="s">
        <v>580</v>
      </c>
      <c r="C33" s="40" t="s">
        <v>607</v>
      </c>
      <c r="D33" s="40"/>
      <c r="E33" s="48"/>
      <c r="F33" s="48"/>
      <c r="G33" s="40" t="s">
        <v>6</v>
      </c>
      <c r="H33" s="40">
        <v>1</v>
      </c>
      <c r="I33" s="41"/>
      <c r="J33" s="42">
        <f>H33*I33</f>
        <v>0</v>
      </c>
      <c r="K33" s="42">
        <f>J33*M33</f>
        <v>0</v>
      </c>
      <c r="L33" s="42">
        <f>SUM(J33,K33)</f>
        <v>0</v>
      </c>
      <c r="M33" s="43">
        <v>0.2</v>
      </c>
      <c r="P33" s="24"/>
    </row>
    <row r="34" spans="1:16" ht="34.5" customHeight="1" thickBot="1">
      <c r="A34" s="38">
        <v>29</v>
      </c>
      <c r="B34" s="46" t="s">
        <v>1083</v>
      </c>
      <c r="C34" s="40" t="s">
        <v>1084</v>
      </c>
      <c r="D34" s="40"/>
      <c r="E34" s="48"/>
      <c r="F34" s="48"/>
      <c r="G34" s="135" t="s">
        <v>1085</v>
      </c>
      <c r="H34" s="40">
        <v>1</v>
      </c>
      <c r="I34" s="41"/>
      <c r="J34" s="42">
        <f t="shared" si="0"/>
        <v>0</v>
      </c>
      <c r="K34" s="42">
        <f t="shared" si="1"/>
        <v>0</v>
      </c>
      <c r="L34" s="42">
        <f t="shared" si="2"/>
        <v>0</v>
      </c>
      <c r="M34" s="43">
        <v>0.2</v>
      </c>
      <c r="P34" s="24"/>
    </row>
    <row r="35" spans="1:17" ht="30" customHeight="1" thickBot="1">
      <c r="A35" s="106" t="s">
        <v>32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5"/>
      <c r="L35" s="42">
        <f>SUM(J6:J34)</f>
        <v>0</v>
      </c>
      <c r="M35" s="42"/>
      <c r="Q35" s="1"/>
    </row>
    <row r="36" spans="1:12" ht="15" customHeight="1" thickBot="1">
      <c r="A36" s="105" t="s">
        <v>0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42">
        <f>SUM(K6:K34)</f>
        <v>0</v>
      </c>
    </row>
    <row r="37" spans="1:17" ht="30" customHeight="1" thickBot="1">
      <c r="A37" s="105" t="s">
        <v>33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42">
        <f>SUM(L6:L34)</f>
        <v>0</v>
      </c>
      <c r="M37" s="24"/>
      <c r="O37" s="1"/>
      <c r="P37" s="24"/>
      <c r="Q37" s="1"/>
    </row>
    <row r="38" spans="1:17" ht="15" customHeight="1">
      <c r="A38" s="17"/>
      <c r="B38" s="29"/>
      <c r="C38" s="29"/>
      <c r="D38" s="29"/>
      <c r="E38" s="17"/>
      <c r="F38" s="17"/>
      <c r="G38" s="17"/>
      <c r="H38" s="17"/>
      <c r="I38" s="17"/>
      <c r="J38" s="17"/>
      <c r="K38" s="18"/>
      <c r="L38" s="18"/>
      <c r="M38" s="24"/>
      <c r="O38" s="1"/>
      <c r="P38" s="24"/>
      <c r="Q38" s="1"/>
    </row>
    <row r="39" spans="1:17" ht="30" customHeight="1">
      <c r="A39" s="108" t="s">
        <v>613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"/>
      <c r="M39" s="24"/>
      <c r="O39" s="1"/>
      <c r="P39" s="24"/>
      <c r="Q39" s="1"/>
    </row>
    <row r="40" spans="1:17" ht="15.7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1"/>
      <c r="M40" s="24"/>
      <c r="O40" s="1"/>
      <c r="P40" s="24"/>
      <c r="Q40" s="1"/>
    </row>
    <row r="41" spans="1:16" s="12" customFormat="1" ht="15.75">
      <c r="A41" s="108" t="s">
        <v>114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"/>
      <c r="M41" s="26"/>
      <c r="N41" s="26"/>
      <c r="P41" s="26"/>
    </row>
    <row r="42" spans="1:16" s="12" customFormat="1" ht="15.75">
      <c r="A42" s="5"/>
      <c r="B42" s="52"/>
      <c r="C42" s="3"/>
      <c r="D42" s="3"/>
      <c r="E42" s="3"/>
      <c r="F42" s="7"/>
      <c r="G42" s="8"/>
      <c r="H42" s="11"/>
      <c r="I42" s="11"/>
      <c r="J42" s="11"/>
      <c r="K42" s="11"/>
      <c r="L42" s="1"/>
      <c r="M42" s="26"/>
      <c r="N42" s="26"/>
      <c r="P42" s="26"/>
    </row>
    <row r="43" spans="1:16" s="12" customFormat="1" ht="15.75" customHeight="1">
      <c r="A43" s="109" t="s">
        <v>115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M43" s="26"/>
      <c r="N43" s="26"/>
      <c r="P43" s="26"/>
    </row>
    <row r="44" spans="1:16" s="12" customFormat="1" ht="15.75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M44" s="26"/>
      <c r="N44" s="26"/>
      <c r="P44" s="26"/>
    </row>
    <row r="45" spans="1:16" s="12" customFormat="1" ht="15.75">
      <c r="A45" s="13"/>
      <c r="B45" s="32"/>
      <c r="C45" s="14"/>
      <c r="D45" s="14"/>
      <c r="E45" s="14"/>
      <c r="F45" s="102" t="s">
        <v>9</v>
      </c>
      <c r="G45" s="102"/>
      <c r="H45" s="102"/>
      <c r="I45" s="102"/>
      <c r="J45" s="102"/>
      <c r="K45" s="102"/>
      <c r="M45" s="26"/>
      <c r="N45" s="26"/>
      <c r="P45" s="26"/>
    </row>
    <row r="46" spans="1:12" ht="15.75">
      <c r="A46" s="13"/>
      <c r="B46" s="32"/>
      <c r="C46" s="13"/>
      <c r="D46" s="13"/>
      <c r="E46" s="103"/>
      <c r="F46" s="27"/>
      <c r="G46" s="27"/>
      <c r="H46" s="27"/>
      <c r="I46" s="27"/>
      <c r="J46" s="27"/>
      <c r="K46" s="27"/>
      <c r="L46" s="12"/>
    </row>
    <row r="47" spans="1:12" ht="15.75">
      <c r="A47" s="13"/>
      <c r="B47" s="32"/>
      <c r="C47" s="13"/>
      <c r="D47" s="13"/>
      <c r="E47" s="103"/>
      <c r="F47" s="27" t="s">
        <v>100</v>
      </c>
      <c r="G47" s="104" t="s">
        <v>1</v>
      </c>
      <c r="H47" s="104"/>
      <c r="I47" s="104"/>
      <c r="J47" s="104"/>
      <c r="K47" s="104"/>
      <c r="L47" s="12"/>
    </row>
  </sheetData>
  <sheetProtection deleteColumns="0" deleteRows="0"/>
  <mergeCells count="11">
    <mergeCell ref="A1:L2"/>
    <mergeCell ref="A3:L3"/>
    <mergeCell ref="A35:K35"/>
    <mergeCell ref="A36:K36"/>
    <mergeCell ref="F45:K45"/>
    <mergeCell ref="E46:E47"/>
    <mergeCell ref="G47:K47"/>
    <mergeCell ref="A37:K37"/>
    <mergeCell ref="A39:K39"/>
    <mergeCell ref="A41:K41"/>
    <mergeCell ref="A43:K4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4" r:id="rId1"/>
  <headerFooter>
    <oddFooter>&amp;CСтрана &amp;P&amp;R&amp;P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22"/>
  <sheetViews>
    <sheetView showGridLines="0" zoomScale="80" zoomScaleNormal="80" zoomScalePageLayoutView="75" workbookViewId="0" topLeftCell="A1">
      <selection activeCell="D7" sqref="D7:D9"/>
    </sheetView>
  </sheetViews>
  <sheetFormatPr defaultColWidth="9.00390625" defaultRowHeight="15"/>
  <cols>
    <col min="1" max="1" width="8.00390625" style="6" customWidth="1"/>
    <col min="2" max="2" width="29.421875" style="31" customWidth="1"/>
    <col min="3" max="3" width="8.00390625" style="31" customWidth="1"/>
    <col min="4" max="4" width="10.00390625" style="31" customWidth="1"/>
    <col min="5" max="5" width="31.57421875" style="4" customWidth="1"/>
    <col min="6" max="6" width="19.421875" style="4" customWidth="1"/>
    <col min="7" max="7" width="15.28125" style="9" customWidth="1"/>
    <col min="8" max="8" width="13.00390625" style="10" customWidth="1"/>
    <col min="9" max="9" width="18.8515625" style="11" customWidth="1"/>
    <col min="10" max="10" width="21.8515625" style="11" customWidth="1"/>
    <col min="11" max="11" width="20.28125" style="11" customWidth="1"/>
    <col min="12" max="12" width="20.7109375" style="11" customWidth="1"/>
    <col min="13" max="13" width="7.140625" style="1" hidden="1" customWidth="1"/>
    <col min="14" max="14" width="17.57421875" style="24" customWidth="1"/>
    <col min="15" max="15" width="17.00390625" style="24" customWidth="1"/>
    <col min="16" max="16" width="19.421875" style="1" customWidth="1"/>
    <col min="17" max="17" width="14.8515625" style="24" customWidth="1"/>
    <col min="18" max="16384" width="9.00390625" style="1" customWidth="1"/>
  </cols>
  <sheetData>
    <row r="1" spans="1:12" ht="15.75" customHeight="1">
      <c r="A1" s="110" t="s">
        <v>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2" ht="12.75">
      <c r="A3" s="19"/>
      <c r="B3" s="30"/>
      <c r="C3" s="30"/>
      <c r="D3" s="30"/>
      <c r="E3" s="20"/>
      <c r="F3" s="20"/>
      <c r="G3" s="21"/>
      <c r="H3" s="22"/>
      <c r="I3" s="23"/>
      <c r="J3" s="23"/>
      <c r="K3" s="23"/>
      <c r="L3" s="23"/>
    </row>
    <row r="4" spans="1:12" ht="16.5" customHeight="1">
      <c r="A4" s="111" t="s">
        <v>618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</row>
    <row r="5" spans="1:17" s="2" customFormat="1" ht="20.25" customHeight="1" thickBot="1">
      <c r="A5" s="15"/>
      <c r="B5" s="16"/>
      <c r="C5" s="16"/>
      <c r="D5" s="16"/>
      <c r="E5" s="16"/>
      <c r="F5" s="16"/>
      <c r="G5" s="15"/>
      <c r="H5" s="15"/>
      <c r="I5" s="45"/>
      <c r="J5" s="45"/>
      <c r="K5" s="45"/>
      <c r="L5" s="45"/>
      <c r="M5" s="37"/>
      <c r="N5" s="25"/>
      <c r="O5" s="25"/>
      <c r="Q5" s="25"/>
    </row>
    <row r="6" spans="1:17" s="2" customFormat="1" ht="38.25" customHeight="1" thickBot="1">
      <c r="A6" s="33" t="s">
        <v>2</v>
      </c>
      <c r="B6" s="28" t="s">
        <v>3</v>
      </c>
      <c r="C6" s="28" t="s">
        <v>10</v>
      </c>
      <c r="D6" s="28" t="s">
        <v>486</v>
      </c>
      <c r="E6" s="64" t="s">
        <v>488</v>
      </c>
      <c r="F6" s="33" t="s">
        <v>489</v>
      </c>
      <c r="G6" s="33" t="s">
        <v>490</v>
      </c>
      <c r="H6" s="35" t="s">
        <v>491</v>
      </c>
      <c r="I6" s="36" t="s">
        <v>496</v>
      </c>
      <c r="J6" s="34" t="s">
        <v>492</v>
      </c>
      <c r="K6" s="34" t="s">
        <v>493</v>
      </c>
      <c r="L6" s="34" t="s">
        <v>494</v>
      </c>
      <c r="M6" s="37"/>
      <c r="N6" s="25"/>
      <c r="O6" s="25"/>
      <c r="Q6" s="25"/>
    </row>
    <row r="7" spans="1:16" ht="46.5" customHeight="1" thickBot="1">
      <c r="A7" s="38">
        <v>1</v>
      </c>
      <c r="B7" s="40" t="s">
        <v>614</v>
      </c>
      <c r="C7" s="47"/>
      <c r="D7" s="47" t="s">
        <v>498</v>
      </c>
      <c r="E7" s="48"/>
      <c r="F7" s="48"/>
      <c r="G7" s="40" t="s">
        <v>335</v>
      </c>
      <c r="H7" s="40">
        <v>4</v>
      </c>
      <c r="I7" s="41"/>
      <c r="J7" s="42">
        <f>H7*I7</f>
        <v>0</v>
      </c>
      <c r="K7" s="42">
        <f>J7*M7</f>
        <v>0</v>
      </c>
      <c r="L7" s="42">
        <f>SUM(J7,K7)</f>
        <v>0</v>
      </c>
      <c r="M7" s="43">
        <v>0.2</v>
      </c>
      <c r="P7" s="24"/>
    </row>
    <row r="8" spans="1:16" ht="57.75" customHeight="1" thickBot="1">
      <c r="A8" s="38">
        <v>2</v>
      </c>
      <c r="B8" s="40" t="s">
        <v>615</v>
      </c>
      <c r="C8" s="40"/>
      <c r="D8" s="40" t="s">
        <v>498</v>
      </c>
      <c r="E8" s="48"/>
      <c r="F8" s="48"/>
      <c r="G8" s="40" t="s">
        <v>617</v>
      </c>
      <c r="H8" s="40">
        <v>6</v>
      </c>
      <c r="I8" s="41"/>
      <c r="J8" s="42">
        <f>H8*I8</f>
        <v>0</v>
      </c>
      <c r="K8" s="42">
        <f>J8*M8</f>
        <v>0</v>
      </c>
      <c r="L8" s="42">
        <f>SUM(J8,K8)</f>
        <v>0</v>
      </c>
      <c r="M8" s="43">
        <v>0.2</v>
      </c>
      <c r="P8" s="24"/>
    </row>
    <row r="9" spans="1:16" ht="57.75" customHeight="1" thickBot="1">
      <c r="A9" s="38">
        <v>3</v>
      </c>
      <c r="B9" s="40" t="s">
        <v>616</v>
      </c>
      <c r="C9" s="40"/>
      <c r="D9" s="40" t="s">
        <v>498</v>
      </c>
      <c r="E9" s="48"/>
      <c r="F9" s="48"/>
      <c r="G9" s="40" t="s">
        <v>617</v>
      </c>
      <c r="H9" s="40">
        <v>6</v>
      </c>
      <c r="I9" s="41"/>
      <c r="J9" s="42">
        <f>H9*I9</f>
        <v>0</v>
      </c>
      <c r="K9" s="42">
        <f>J9*M9</f>
        <v>0</v>
      </c>
      <c r="L9" s="42">
        <f>SUM(J9,K9)</f>
        <v>0</v>
      </c>
      <c r="M9" s="43">
        <v>0.2</v>
      </c>
      <c r="P9" s="24"/>
    </row>
    <row r="10" spans="1:16" ht="30" customHeight="1" thickBot="1">
      <c r="A10" s="105" t="s">
        <v>42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13">
        <f>SUM(J7:J9)</f>
        <v>0</v>
      </c>
      <c r="M10" s="113"/>
      <c r="P10" s="24"/>
    </row>
    <row r="11" spans="1:13" ht="30" customHeight="1" thickBot="1">
      <c r="A11" s="105" t="s">
        <v>0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13">
        <f>SUM(K7:K9)</f>
        <v>0</v>
      </c>
      <c r="M11" s="113"/>
    </row>
    <row r="12" spans="1:13" ht="30" customHeight="1" thickBot="1">
      <c r="A12" s="105" t="s">
        <v>43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13">
        <f>SUM(L7:L9)</f>
        <v>0</v>
      </c>
      <c r="M12" s="113"/>
    </row>
    <row r="13" spans="1:12" ht="15" customHeight="1">
      <c r="A13" s="17"/>
      <c r="B13" s="29"/>
      <c r="C13" s="29"/>
      <c r="D13" s="29"/>
      <c r="E13" s="17"/>
      <c r="F13" s="17"/>
      <c r="G13" s="17"/>
      <c r="H13" s="17"/>
      <c r="I13" s="17"/>
      <c r="J13" s="17"/>
      <c r="K13" s="18"/>
      <c r="L13" s="18"/>
    </row>
    <row r="14" spans="1:17" ht="30" customHeight="1">
      <c r="A14" s="108" t="s">
        <v>116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"/>
      <c r="M14" s="24"/>
      <c r="O14" s="1"/>
      <c r="P14" s="24"/>
      <c r="Q14" s="1"/>
    </row>
    <row r="15" spans="1:17" ht="15" customHeight="1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1"/>
      <c r="M15" s="24"/>
      <c r="O15" s="1"/>
      <c r="P15" s="24"/>
      <c r="Q15" s="1"/>
    </row>
    <row r="16" spans="1:17" ht="30" customHeight="1">
      <c r="A16" s="108" t="s">
        <v>117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"/>
      <c r="M16" s="24"/>
      <c r="O16" s="1"/>
      <c r="P16" s="24"/>
      <c r="Q16" s="1"/>
    </row>
    <row r="17" spans="1:17" ht="12.75">
      <c r="A17" s="5"/>
      <c r="B17" s="52"/>
      <c r="C17" s="3"/>
      <c r="D17" s="3"/>
      <c r="E17" s="3"/>
      <c r="F17" s="7"/>
      <c r="G17" s="8"/>
      <c r="H17" s="11"/>
      <c r="L17" s="1"/>
      <c r="M17" s="24"/>
      <c r="O17" s="1"/>
      <c r="P17" s="24"/>
      <c r="Q17" s="1"/>
    </row>
    <row r="18" spans="1:16" s="12" customFormat="1" ht="15.75">
      <c r="A18" s="109" t="s">
        <v>118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M18" s="26"/>
      <c r="N18" s="26"/>
      <c r="P18" s="26"/>
    </row>
    <row r="19" spans="1:16" s="12" customFormat="1" ht="15.75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M19" s="26"/>
      <c r="N19" s="26"/>
      <c r="P19" s="26"/>
    </row>
    <row r="20" spans="1:16" s="12" customFormat="1" ht="15.75" customHeight="1">
      <c r="A20" s="13"/>
      <c r="B20" s="32"/>
      <c r="C20" s="14"/>
      <c r="D20" s="14"/>
      <c r="E20" s="14"/>
      <c r="F20" s="102" t="s">
        <v>9</v>
      </c>
      <c r="G20" s="102"/>
      <c r="H20" s="102"/>
      <c r="I20" s="102"/>
      <c r="J20" s="102"/>
      <c r="K20" s="102"/>
      <c r="M20" s="26"/>
      <c r="N20" s="26"/>
      <c r="P20" s="26"/>
    </row>
    <row r="21" spans="1:16" s="12" customFormat="1" ht="15.75">
      <c r="A21" s="13"/>
      <c r="B21" s="32"/>
      <c r="C21" s="13"/>
      <c r="D21" s="13"/>
      <c r="E21" s="103"/>
      <c r="F21" s="27"/>
      <c r="G21" s="27"/>
      <c r="H21" s="27"/>
      <c r="I21" s="27"/>
      <c r="J21" s="27"/>
      <c r="K21" s="27"/>
      <c r="M21" s="26"/>
      <c r="N21" s="26"/>
      <c r="P21" s="26"/>
    </row>
    <row r="22" spans="1:16" s="12" customFormat="1" ht="15.75">
      <c r="A22" s="13"/>
      <c r="B22" s="32"/>
      <c r="C22" s="13"/>
      <c r="D22" s="13"/>
      <c r="E22" s="103"/>
      <c r="F22" s="27" t="s">
        <v>100</v>
      </c>
      <c r="G22" s="104" t="s">
        <v>1</v>
      </c>
      <c r="H22" s="104"/>
      <c r="I22" s="104"/>
      <c r="J22" s="104"/>
      <c r="K22" s="104"/>
      <c r="M22" s="26"/>
      <c r="N22" s="26"/>
      <c r="P22" s="26"/>
    </row>
  </sheetData>
  <sheetProtection deleteColumns="0" deleteRows="0"/>
  <mergeCells count="14">
    <mergeCell ref="A1:L2"/>
    <mergeCell ref="A4:L4"/>
    <mergeCell ref="A10:K10"/>
    <mergeCell ref="L10:M10"/>
    <mergeCell ref="A11:K11"/>
    <mergeCell ref="L11:M11"/>
    <mergeCell ref="F20:K20"/>
    <mergeCell ref="E21:E22"/>
    <mergeCell ref="G22:K22"/>
    <mergeCell ref="A12:K12"/>
    <mergeCell ref="L12:M12"/>
    <mergeCell ref="A14:K14"/>
    <mergeCell ref="A16:K16"/>
    <mergeCell ref="A18:K1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65" r:id="rId1"/>
  <headerFooter>
    <oddFooter>&amp;CСтрана &amp;P&amp;R&amp;P</oddFooter>
  </headerFooter>
  <colBreaks count="1" manualBreakCount="1">
    <brk id="12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Radmila</cp:lastModifiedBy>
  <cp:lastPrinted>2016-08-26T12:03:28Z</cp:lastPrinted>
  <dcterms:created xsi:type="dcterms:W3CDTF">2013-07-24T11:49:32Z</dcterms:created>
  <dcterms:modified xsi:type="dcterms:W3CDTF">2016-08-26T12:04:42Z</dcterms:modified>
  <cp:category/>
  <cp:version/>
  <cp:contentType/>
  <cp:contentStatus/>
</cp:coreProperties>
</file>