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0"/>
  </bookViews>
  <sheets>
    <sheet name="Uputstvo" sheetId="1" r:id="rId1"/>
    <sheet name="JONSKI HROMATOGRAF IC 3000" sheetId="2" r:id="rId2"/>
  </sheets>
  <definedNames>
    <definedName name="_xlnm.Print_Area" localSheetId="1">'JONSKI HROMATOGRAF IC 3000'!$A$1:$K$90</definedName>
  </definedNames>
  <calcPr fullCalcOnLoad="1"/>
</workbook>
</file>

<file path=xl/sharedStrings.xml><?xml version="1.0" encoding="utf-8"?>
<sst xmlns="http://schemas.openxmlformats.org/spreadsheetml/2006/main" count="240" uniqueCount="235">
  <si>
    <t>R. br.</t>
  </si>
  <si>
    <t>UKUPNO BEZ PDV-a:</t>
  </si>
  <si>
    <t>Potpis ovlašćenog lica ponuđača:</t>
  </si>
  <si>
    <t>m.p.</t>
  </si>
  <si>
    <t>_____________________________________________________</t>
  </si>
  <si>
    <t xml:space="preserve">Kataloški broj </t>
  </si>
  <si>
    <t xml:space="preserve">Cena radnog sata
bez PDV-a, u din.
</t>
  </si>
  <si>
    <t xml:space="preserve">Naziv usluge koja se traži, odnosno zamena navedenog rezervnog dela </t>
  </si>
  <si>
    <t>Broj rezervnih delova - okvirna količina</t>
  </si>
  <si>
    <t>Broj radnih sati potreban za zamenu /po jednom rezervnom delu</t>
  </si>
  <si>
    <t>Broj radnih sati - ukupno - (za okvirnu količinu)</t>
  </si>
  <si>
    <t xml:space="preserve">Cena rezervnog dela
bez PDV, u din. - po komadu 
</t>
  </si>
  <si>
    <t xml:space="preserve">Cena radnog sata
bez PDV-a, u din. (Ukupno za okvirnu količinu)
</t>
  </si>
  <si>
    <t>Cena rezervnog dela - ukupno - (Za okvirnu količinu)</t>
  </si>
  <si>
    <t>POSEBNE NAPOMENE:
- U ponudi su iskazane okvirne  količine,  dok će stvarne količine biti utvrđene u skladu sa potrebama i finansijskim mogućnostima Naručioca.
- Predmetna usluga  će se vršiti isključivo na zahtev Naručioca, sukcesivno.
- Transportni i svi drugi troškovi koji se odnose na predmetnu nabavku, obuhvaćeni su ponuđenom cenom.
- UKUPNA PONUĐENA CENA, BEZ PDV, KORISTIĆE SE SAMO ZA POTREBE RANGIRANJA PRIHVATLJIVIH PONUDA, DOK ĆE SE REALIZACIJA NABAVKE VRŠITI TEK PO UKAZANOJ POTREBI I NALOGU NARUČIOCA, DO VISINE PROCENJENE VREDNOSTI PREDMETNE NABAVKE.
- PONUĐAČ JE DUŽAN DA, UZ PONUDU, DOSTAVI:
           -  VAŽEĆI CENOVNIK REZERVNIH DELOVA I POTROŠNOG MATERIJALA, NA SVOM MEMORANDUMU, POTPISAN OD STRANE OVLAŠĆENOG LICA  I  OVEREN PEČATOM
           - NORMATIV  SERVISNIH AKTIVNOSTI/VREMENA POTREBNOG ZA ZAMENU SVAKOG REZERVNOG DELA, ODNOSNO ZA SVAKU AKTIVNOST, NA SVOM MEMORANDUMU, POTPISAN OD STRANE OVLAŠĆENOG LICA I OVEREN PEČATOM.
- PONUĐAČ JE DUŽAN DA PONUDI SVE STAVKE NAVEDENE U OBRASCU PONUDE. 
ELEMENTI  PONUDE 
- Kvalitet usluge  u skladu sa normativima, standardima i tehničkim propisima  koji važe za ovu vrstu posla
- Vreme odziva (po pozivu Naručioca) - ______ sati od poziva, odnosno prijave kvara (ne duže od 48 sati).
 - Rok izvršenja usluge/isporuke/ugradnje rezervnog dela:  do _____ dana   od početka vršenja usluge (ne duže od 5 dana) .
- Garantni rok: 
- za izvršene usluge  __  meseci, računajući od dana puštanja uređaja u funkcionalni rad  (ne kraći od  6 meseci)
- za isporučene/ugrađene rezervne delove,  u skladu sa garancijom  proizvođača rezervnih delova, računajući od dana izvršene ugradnje.
- Način, rok (dinamika) i uslovi plaćanja - po izvršenoj usluzi/isporuci /ugradnji rezervnog dela, virmanski, na račun ponuđača u roku od 45  dana od dana prijema  ispravne fakture. 
- Rok važenja ponude __ dana, od dana otvaranja ponuda (ne kraći od 60 dana).</t>
  </si>
  <si>
    <t>Ponuđena ukupna cena - cena  rada sa zamenom/ugradnjom rezervnog dela  i cena rezervnog del,  bez PDV-a, u din. (Za okvirnu količinu)</t>
  </si>
  <si>
    <t xml:space="preserve"> PRILOG B  KONKURSNE DOKUMENTACIJE ZA JAVNU NABAVKU USLUGA  -- OBRAZAC PONUDE SA STRUKTUROM CENE - OBRAZAC 1 TAČKA 5) - OPIS PREDMETA NABAVKE  SERVISIRANJE I UGRADNJA - POTROŠNI MATERIJAL I REZERVNI DELOVI ZA APARAT - JONSKI HROMATOGRAF IC 3000  za potrebe  Departmana za hemiju, biohemiju i zaštitu životne sredine </t>
  </si>
  <si>
    <t xml:space="preserve">JONSKI HROMATOGRAF IC 3000 </t>
  </si>
  <si>
    <t>061794</t>
  </si>
  <si>
    <t>055847</t>
  </si>
  <si>
    <t>062077</t>
  </si>
  <si>
    <t>062080</t>
  </si>
  <si>
    <t>062648</t>
  </si>
  <si>
    <t>062823</t>
  </si>
  <si>
    <t>063268</t>
  </si>
  <si>
    <t>063382</t>
  </si>
  <si>
    <t>060581</t>
  </si>
  <si>
    <t>053916</t>
  </si>
  <si>
    <t>053915</t>
  </si>
  <si>
    <t>057301</t>
  </si>
  <si>
    <t>054271</t>
  </si>
  <si>
    <t>061315</t>
  </si>
  <si>
    <t>061796</t>
  </si>
  <si>
    <t>057896</t>
  </si>
  <si>
    <t>062060</t>
  </si>
  <si>
    <t>042772</t>
  </si>
  <si>
    <t>054578</t>
  </si>
  <si>
    <t>063568</t>
  </si>
  <si>
    <t>062082</t>
  </si>
  <si>
    <t>062092</t>
  </si>
  <si>
    <t>062885</t>
  </si>
  <si>
    <t>062887</t>
  </si>
  <si>
    <t>074532</t>
  </si>
  <si>
    <t>074533</t>
  </si>
  <si>
    <t>074534</t>
  </si>
  <si>
    <t>074535</t>
  </si>
  <si>
    <t>074536</t>
  </si>
  <si>
    <t>060477</t>
  </si>
  <si>
    <t>082540</t>
  </si>
  <si>
    <t>082542</t>
  </si>
  <si>
    <t>057590</t>
  </si>
  <si>
    <t>046073</t>
  </si>
  <si>
    <t>046074</t>
  </si>
  <si>
    <t>046075</t>
  </si>
  <si>
    <t>046076</t>
  </si>
  <si>
    <t>066262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</si>
  <si>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</si>
  <si>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</si>
  <si>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</si>
  <si>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</si>
  <si>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</si>
  <si>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</si>
  <si>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</si>
  <si>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</si>
  <si>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</si>
  <si>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</si>
  <si>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</si>
  <si>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</si>
  <si>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</si>
  <si>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</si>
  <si>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</si>
  <si>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</si>
  <si>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</si>
  <si>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</si>
  <si>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</si>
  <si>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</si>
  <si>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</si>
  <si>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</si>
  <si>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</si>
  <si>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</si>
  <si>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</si>
  <si>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</si>
  <si>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</si>
  <si>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</si>
  <si>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</si>
  <si>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</si>
  <si>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</si>
  <si>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</si>
  <si>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</si>
  <si>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</si>
  <si>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</si>
  <si>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</si>
  <si>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</si>
  <si>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</si>
  <si>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</si>
  <si>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</si>
  <si>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</si>
  <si>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</si>
  <si>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</si>
  <si>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</si>
  <si>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</si>
  <si>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</si>
  <si>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</si>
  <si>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</si>
  <si>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</si>
  <si>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</si>
  <si>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</si>
  <si>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</si>
  <si>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</si>
  <si>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</si>
  <si>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</si>
  <si>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</si>
  <si>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</si>
  <si>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</si>
  <si>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</si>
  <si>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</si>
  <si>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</si>
  <si>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</si>
  <si>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</si>
  <si>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</si>
  <si>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</si>
  <si>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</si>
  <si>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</si>
  <si>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</si>
  <si>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</si>
  <si>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</si>
  <si>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</si>
  <si>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</si>
  <si>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062983</t>
  </si>
  <si>
    <t>046070</t>
  </si>
  <si>
    <t>055428</t>
  </si>
  <si>
    <t>055427</t>
  </si>
  <si>
    <t>055058</t>
  </si>
  <si>
    <t>061696</t>
  </si>
  <si>
    <t>056933</t>
  </si>
  <si>
    <t>040187</t>
  </si>
  <si>
    <t>066347</t>
  </si>
  <si>
    <t>066348</t>
  </si>
  <si>
    <t>063246</t>
  </si>
  <si>
    <t>055075</t>
  </si>
  <si>
    <t>052308</t>
  </si>
  <si>
    <t>052306</t>
  </si>
  <si>
    <t>052311</t>
  </si>
  <si>
    <t>062978</t>
  </si>
  <si>
    <t>062980</t>
  </si>
  <si>
    <t>061290</t>
  </si>
  <si>
    <t>062564</t>
  </si>
  <si>
    <t>061716</t>
  </si>
  <si>
    <t>061740</t>
  </si>
  <si>
    <t>063294</t>
  </si>
  <si>
    <t>044076</t>
  </si>
  <si>
    <t>044078</t>
  </si>
  <si>
    <t>052960</t>
  </si>
  <si>
    <t>052962</t>
  </si>
  <si>
    <t>079812</t>
  </si>
  <si>
    <t>043225</t>
  </si>
  <si>
    <t>043275</t>
  </si>
  <si>
    <t>DP preventive maintenance  kit consist of</t>
  </si>
  <si>
    <r>
      <t xml:space="preserve">  Silicone </t>
    </r>
    <r>
      <rPr>
        <sz val="11"/>
        <color indexed="63"/>
        <rFont val="Cambria"/>
        <family val="1"/>
      </rPr>
      <t xml:space="preserve">tubing, </t>
    </r>
    <r>
      <rPr>
        <sz val="11"/>
        <color indexed="63"/>
        <rFont val="Cambria"/>
        <family val="1"/>
      </rPr>
      <t>0</t>
    </r>
    <r>
      <rPr>
        <sz val="11"/>
        <color indexed="63"/>
        <rFont val="Cambria"/>
        <family val="1"/>
      </rPr>
      <t>.</t>
    </r>
    <r>
      <rPr>
        <sz val="11"/>
        <color indexed="63"/>
        <rFont val="Cambria"/>
        <family val="1"/>
      </rPr>
      <t>16-cm (0.062-in) ID  91cm</t>
    </r>
  </si>
  <si>
    <t xml:space="preserve">  Main piston seal</t>
  </si>
  <si>
    <r>
      <t xml:space="preserve"> 0-ring</t>
    </r>
    <r>
      <rPr>
        <sz val="11"/>
        <color indexed="23"/>
        <rFont val="Cambria"/>
        <family val="1"/>
      </rPr>
      <t>.</t>
    </r>
    <r>
      <rPr>
        <sz val="11"/>
        <color indexed="63"/>
        <rFont val="Cambria"/>
        <family val="1"/>
      </rPr>
      <t>.....</t>
    </r>
    <r>
      <rPr>
        <sz val="11"/>
        <color indexed="23"/>
        <rFont val="Cambria"/>
        <family val="1"/>
      </rPr>
      <t>.</t>
    </r>
    <r>
      <rPr>
        <sz val="11"/>
        <color indexed="63"/>
        <rFont val="Cambria"/>
        <family val="1"/>
      </rPr>
      <t>.</t>
    </r>
  </si>
  <si>
    <r>
      <t xml:space="preserve"> Check valve cartridge</t>
    </r>
    <r>
      <rPr>
        <sz val="11"/>
        <color indexed="23"/>
        <rFont val="Cambria"/>
        <family val="1"/>
      </rPr>
      <t>..</t>
    </r>
    <r>
      <rPr>
        <sz val="11"/>
        <color indexed="63"/>
        <rFont val="Cambria"/>
        <family val="1"/>
      </rPr>
      <t>.</t>
    </r>
  </si>
  <si>
    <r>
      <t xml:space="preserve"> NEXT DUE DATE label.</t>
    </r>
    <r>
      <rPr>
        <sz val="11"/>
        <color indexed="63"/>
        <rFont val="Cambria"/>
        <family val="1"/>
      </rPr>
      <t>.....</t>
    </r>
  </si>
  <si>
    <r>
      <t xml:space="preserve"> PharMed</t>
    </r>
    <r>
      <rPr>
        <sz val="11"/>
        <color indexed="63"/>
        <rFont val="Cambria"/>
        <family val="1"/>
      </rPr>
      <t xml:space="preserve">® </t>
    </r>
    <r>
      <rPr>
        <sz val="11"/>
        <color indexed="63"/>
        <rFont val="Cambria"/>
        <family val="1"/>
      </rPr>
      <t>tubing, 0</t>
    </r>
    <r>
      <rPr>
        <sz val="11"/>
        <color indexed="23"/>
        <rFont val="Cambria"/>
        <family val="1"/>
      </rPr>
      <t>.</t>
    </r>
    <r>
      <rPr>
        <sz val="11"/>
        <color indexed="63"/>
        <rFont val="Cambria"/>
        <family val="1"/>
      </rPr>
      <t>159-cm (0</t>
    </r>
    <r>
      <rPr>
        <sz val="11"/>
        <color indexed="63"/>
        <rFont val="Cambria"/>
        <family val="1"/>
      </rPr>
      <t>.</t>
    </r>
    <r>
      <rPr>
        <sz val="11"/>
        <color indexed="63"/>
        <rFont val="Cambria"/>
        <family val="1"/>
      </rPr>
      <t>0625-in) ID 30cm</t>
    </r>
  </si>
  <si>
    <r>
      <t xml:space="preserve">  Piston seal wash seal/priming valve knob seal.</t>
    </r>
    <r>
      <rPr>
        <sz val="11"/>
        <color indexed="63"/>
        <rFont val="Cambria"/>
        <family val="1"/>
      </rPr>
      <t>...</t>
    </r>
  </si>
  <si>
    <t xml:space="preserve">   AS preventive maintenance kit consist of</t>
  </si>
  <si>
    <r>
      <t xml:space="preserve"> Syringe, 250 µL </t>
    </r>
    <r>
      <rPr>
        <sz val="11"/>
        <color indexed="23"/>
        <rFont val="Cambria"/>
        <family val="1"/>
      </rPr>
      <t>..</t>
    </r>
  </si>
  <si>
    <r>
      <t xml:space="preserve"> Syringe, 5 ml </t>
    </r>
    <r>
      <rPr>
        <sz val="11"/>
        <color indexed="63"/>
        <rFont val="Cambria"/>
        <family val="1"/>
      </rPr>
      <t>...</t>
    </r>
  </si>
  <si>
    <t xml:space="preserve"> Needle seal assembly (18-in with 10-32 ferrule fitting) </t>
  </si>
  <si>
    <t xml:space="preserve"> Sampling needle assembly ..</t>
  </si>
  <si>
    <t xml:space="preserve"> ASSY, KIT,PM,DC/TC=DC Preventive Maintenance Kit consist of: 
</t>
  </si>
  <si>
    <t>Valve Rebuild Kit for 6-port valve 1</t>
  </si>
  <si>
    <t xml:space="preserve"> NEXT DUE DATE label 1</t>
  </si>
  <si>
    <t xml:space="preserve"> ASSY,PUMP DRIVE,SVC, ICS3/5</t>
  </si>
  <si>
    <t>FTG,PLUG,10-32 BLK,Pl</t>
  </si>
  <si>
    <r>
      <t xml:space="preserve"> SYRINGE,lOCC,  NON</t>
    </r>
    <r>
      <rPr>
        <sz val="11"/>
        <color indexed="63"/>
        <rFont val="Cambria"/>
        <family val="1"/>
      </rPr>
      <t>-</t>
    </r>
    <r>
      <rPr>
        <sz val="11"/>
        <color indexed="63"/>
        <rFont val="Cambria"/>
        <family val="1"/>
      </rPr>
      <t xml:space="preserve">STERILE,SLPTP </t>
    </r>
  </si>
  <si>
    <r>
      <t xml:space="preserve"> THERMOMETER, FLUKE,50 SERIES </t>
    </r>
    <r>
      <rPr>
        <sz val="11"/>
        <color indexed="63"/>
        <rFont val="Cambria"/>
        <family val="1"/>
      </rPr>
      <t xml:space="preserve">II </t>
    </r>
  </si>
  <si>
    <t xml:space="preserve"> PISTON, PMP,.1250, ICS3/5,SAPHIR </t>
  </si>
  <si>
    <r>
      <t xml:space="preserve"> </t>
    </r>
    <r>
      <rPr>
        <sz val="11"/>
        <color indexed="63"/>
        <rFont val="Cambria"/>
        <family val="1"/>
      </rPr>
      <t xml:space="preserve">KEEPER,5EAL </t>
    </r>
    <r>
      <rPr>
        <sz val="11"/>
        <color indexed="63"/>
        <rFont val="Cambria"/>
        <family val="1"/>
      </rPr>
      <t xml:space="preserve">WA5H,PMP, ICS-3000 </t>
    </r>
  </si>
  <si>
    <t xml:space="preserve"> IonPac AS19= Analytical Column, 4x250 mm  </t>
  </si>
  <si>
    <t xml:space="preserve"> PROD,COL,IP,AG19,4X50MM = IonPac AG19 Guard Column, 4x50 mm  </t>
  </si>
  <si>
    <r>
      <t xml:space="preserve"> PROD,EGClll,KOH,ANALYTICAL =EGC </t>
    </r>
    <r>
      <rPr>
        <sz val="11"/>
        <color indexed="63"/>
        <rFont val="Cambria"/>
        <family val="1"/>
      </rPr>
      <t xml:space="preserve">Ill -KOH </t>
    </r>
    <r>
      <rPr>
        <sz val="11"/>
        <color indexed="63"/>
        <rFont val="Cambria"/>
        <family val="1"/>
      </rPr>
      <t xml:space="preserve">Cartridge </t>
    </r>
  </si>
  <si>
    <r>
      <t xml:space="preserve"> PROD,EGClll </t>
    </r>
    <r>
      <rPr>
        <sz val="11"/>
        <color indexed="63"/>
        <rFont val="Cambria"/>
        <family val="1"/>
      </rPr>
      <t>,</t>
    </r>
    <r>
      <rPr>
        <sz val="11"/>
        <color indexed="63"/>
        <rFont val="Cambria"/>
        <family val="1"/>
      </rPr>
      <t xml:space="preserve">NAOH,ANALYTICAL </t>
    </r>
  </si>
  <si>
    <t xml:space="preserve"> PROD,EGClll, LIOH,ANALYTICAL </t>
  </si>
  <si>
    <r>
      <t xml:space="preserve"> PROD,EGClll,MSA,ANALYTICAL=EGC </t>
    </r>
    <r>
      <rPr>
        <sz val="11"/>
        <color indexed="63"/>
        <rFont val="Cambria"/>
        <family val="1"/>
      </rPr>
      <t xml:space="preserve">111-MSA </t>
    </r>
    <r>
      <rPr>
        <sz val="11"/>
        <color indexed="63"/>
        <rFont val="Cambria"/>
        <family val="1"/>
      </rPr>
      <t xml:space="preserve">Cartridge  </t>
    </r>
    <r>
      <rPr>
        <sz val="11"/>
        <color indexed="22"/>
        <rFont val="Cambria"/>
        <family val="1"/>
      </rPr>
      <t>.</t>
    </r>
  </si>
  <si>
    <r>
      <t xml:space="preserve"> Washer, Teflon ® </t>
    </r>
    <r>
      <rPr>
        <sz val="11"/>
        <color indexed="63"/>
        <rFont val="Cambria"/>
        <family val="1"/>
      </rPr>
      <t>..</t>
    </r>
  </si>
  <si>
    <r>
      <t xml:space="preserve"> NEXT DUE DATE label 1 </t>
    </r>
    <r>
      <rPr>
        <sz val="11"/>
        <color indexed="63"/>
        <rFont val="Cambria"/>
        <family val="1"/>
      </rPr>
      <t>...</t>
    </r>
  </si>
  <si>
    <r>
      <t xml:space="preserve"> PROD,EGClll,K 2C03</t>
    </r>
    <r>
      <rPr>
        <sz val="11"/>
        <color indexed="63"/>
        <rFont val="Cambria"/>
        <family val="1"/>
      </rPr>
      <t>,</t>
    </r>
    <r>
      <rPr>
        <sz val="11"/>
        <color indexed="63"/>
        <rFont val="Cambria"/>
        <family val="1"/>
      </rPr>
      <t xml:space="preserve">ANALYTICAL </t>
    </r>
  </si>
  <si>
    <t xml:space="preserve"> PROD,CR-ATC CR-ATC =Continuously Regenerated Anion trap column </t>
  </si>
  <si>
    <t>AERS 500 (4 mm)</t>
  </si>
  <si>
    <r>
      <t xml:space="preserve">CERS </t>
    </r>
    <r>
      <rPr>
        <sz val="11"/>
        <color indexed="63"/>
        <rFont val="Cambria"/>
        <family val="1"/>
      </rPr>
      <t xml:space="preserve">500 </t>
    </r>
    <r>
      <rPr>
        <sz val="11"/>
        <color indexed="63"/>
        <rFont val="Cambria"/>
        <family val="1"/>
      </rPr>
      <t>(</t>
    </r>
    <r>
      <rPr>
        <sz val="11"/>
        <color indexed="63"/>
        <rFont val="Cambria"/>
        <family val="1"/>
      </rPr>
      <t>4 mm)</t>
    </r>
  </si>
  <si>
    <r>
      <t xml:space="preserve">PROD,RGNT,STD,7 AN </t>
    </r>
    <r>
      <rPr>
        <sz val="11"/>
        <color indexed="63"/>
        <rFont val="Cambria"/>
        <family val="1"/>
      </rPr>
      <t xml:space="preserve">II </t>
    </r>
    <r>
      <rPr>
        <sz val="11"/>
        <color indexed="63"/>
        <rFont val="Cambria"/>
        <family val="1"/>
      </rPr>
      <t>lOOML= Combined 7 anion standard II, 100 ml</t>
    </r>
  </si>
  <si>
    <t>PROD,COL,IP,CS12A,4X250MM=lonPac-CS12A Separator Column, 4 mm</t>
  </si>
  <si>
    <r>
      <t>PROD,COL</t>
    </r>
    <r>
      <rPr>
        <sz val="11"/>
        <color indexed="63"/>
        <rFont val="Cambria"/>
        <family val="1"/>
      </rPr>
      <t>,</t>
    </r>
    <r>
      <rPr>
        <sz val="11"/>
        <color indexed="63"/>
        <rFont val="Cambria"/>
        <family val="1"/>
      </rPr>
      <t>IP,CG12A,4XS()MM=lonPac-CG1 2A Guard Column, 4 mm</t>
    </r>
  </si>
  <si>
    <t>PROD,COL,IP, CS12A,2X250MM=lonPac-CS1 2A Separator  Column, 2 mm</t>
  </si>
  <si>
    <t>PROD,COL,IP, CG12A,2XSOMM=lonPac-CG1 2A Guard Column, 2 mm</t>
  </si>
  <si>
    <r>
      <t>PROD</t>
    </r>
    <r>
      <rPr>
        <sz val="11"/>
        <color indexed="63"/>
        <rFont val="Cambria"/>
        <family val="1"/>
      </rPr>
      <t>,C</t>
    </r>
    <r>
      <rPr>
        <sz val="11"/>
        <color indexed="63"/>
        <rFont val="Cambria"/>
        <family val="1"/>
      </rPr>
      <t>ONS</t>
    </r>
    <r>
      <rPr>
        <sz val="11"/>
        <color indexed="63"/>
        <rFont val="Cambria"/>
        <family val="1"/>
      </rPr>
      <t>,C</t>
    </r>
    <r>
      <rPr>
        <sz val="11"/>
        <color indexed="63"/>
        <rFont val="Cambria"/>
        <family val="1"/>
      </rPr>
      <t>R</t>
    </r>
    <r>
      <rPr>
        <sz val="11"/>
        <color indexed="63"/>
        <rFont val="Cambria"/>
        <family val="1"/>
      </rPr>
      <t>-</t>
    </r>
    <r>
      <rPr>
        <sz val="11"/>
        <color indexed="63"/>
        <rFont val="Cambria"/>
        <family val="1"/>
      </rPr>
      <t xml:space="preserve">CTC </t>
    </r>
    <r>
      <rPr>
        <sz val="11"/>
        <color indexed="63"/>
        <rFont val="Cambria"/>
        <family val="1"/>
      </rPr>
      <t xml:space="preserve">ll=CR-CTC  II </t>
    </r>
    <r>
      <rPr>
        <sz val="11"/>
        <color indexed="63"/>
        <rFont val="Cambria"/>
        <family val="1"/>
      </rPr>
      <t xml:space="preserve">Continuously Regenerated Cation </t>
    </r>
    <r>
      <rPr>
        <sz val="11"/>
        <color indexed="63"/>
        <rFont val="Cambria"/>
        <family val="1"/>
      </rPr>
      <t xml:space="preserve">Trap </t>
    </r>
    <r>
      <rPr>
        <sz val="11"/>
        <color indexed="63"/>
        <rFont val="Cambria"/>
        <family val="1"/>
      </rPr>
      <t>Column</t>
    </r>
  </si>
  <si>
    <t>PROD,CRD200,4M M</t>
  </si>
  <si>
    <t>6-Cation Standard, 50 ml</t>
  </si>
  <si>
    <r>
      <t>Vials, 0.3 ml polymer (package of  OO)=PROD,VIAl+CAP+SLIT SEPTA,0</t>
    </r>
    <r>
      <rPr>
        <sz val="11"/>
        <color indexed="63"/>
        <rFont val="Cambria"/>
        <family val="1"/>
      </rPr>
      <t>.</t>
    </r>
    <r>
      <rPr>
        <sz val="11"/>
        <color indexed="63"/>
        <rFont val="Cambria"/>
        <family val="1"/>
      </rPr>
      <t>3Ml</t>
    </r>
  </si>
  <si>
    <t>Vials, 1.5 mlglass (package of lOO)=PROD,VIAL+CAP+SLIT SEPTA,l.SML</t>
  </si>
  <si>
    <t>PROD,ASSY,VIAL    KIT,lOML,PLAS,PK/100</t>
  </si>
  <si>
    <r>
      <t>Vials</t>
    </r>
    <r>
      <rPr>
        <sz val="11"/>
        <color indexed="63"/>
        <rFont val="Cambria"/>
        <family val="1"/>
      </rPr>
      <t xml:space="preserve">, </t>
    </r>
    <r>
      <rPr>
        <sz val="11"/>
        <color indexed="63"/>
        <rFont val="Cambria"/>
        <family val="1"/>
      </rPr>
      <t>1</t>
    </r>
    <r>
      <rPr>
        <sz val="11"/>
        <color indexed="63"/>
        <rFont val="Cambria"/>
        <family val="1"/>
      </rPr>
      <t xml:space="preserve">.5 </t>
    </r>
    <r>
      <rPr>
        <sz val="11"/>
        <color indexed="63"/>
        <rFont val="Cambria"/>
        <family val="1"/>
      </rPr>
      <t>ml p</t>
    </r>
    <r>
      <rPr>
        <sz val="11"/>
        <color indexed="63"/>
        <rFont val="Cambria"/>
        <family val="1"/>
      </rPr>
      <t>l</t>
    </r>
    <r>
      <rPr>
        <sz val="11"/>
        <color indexed="63"/>
        <rFont val="Cambria"/>
        <family val="1"/>
      </rPr>
      <t xml:space="preserve">astic </t>
    </r>
    <r>
      <rPr>
        <sz val="11"/>
        <color indexed="63"/>
        <rFont val="Cambria"/>
        <family val="1"/>
      </rPr>
      <t>(package of  OO)=VIAl,KIT,l.SML,PPE,+CAPS +SEPTA,PKG/100</t>
    </r>
  </si>
  <si>
    <t>PROD,RGNT,STD,7 AN SOML</t>
  </si>
  <si>
    <t>PROD,RGNT,STD,6 CA SOML</t>
  </si>
  <si>
    <t>LAMP,DEUTERIUM,VWD,190-380NM</t>
  </si>
  <si>
    <t>LAMP,TUNGSTEN,VWD,  380-900NM</t>
  </si>
  <si>
    <t>Digital-Analog-Converter (DAC) Board for VWD-3xOO(RS)</t>
  </si>
  <si>
    <t>CBL,USB2.0A&lt;&gt;B, 3FT</t>
  </si>
  <si>
    <r>
      <t xml:space="preserve">HOSE,CONVOLUTED, OMM </t>
    </r>
    <r>
      <rPr>
        <sz val="11"/>
        <color indexed="63"/>
        <rFont val="Cambria"/>
        <family val="1"/>
      </rPr>
      <t xml:space="preserve">IDX4FT </t>
    </r>
    <r>
      <rPr>
        <sz val="11"/>
        <color indexed="63"/>
        <rFont val="Cambria"/>
        <family val="1"/>
      </rPr>
      <t>PE</t>
    </r>
  </si>
  <si>
    <t>TUBING, PK,.0201D,20FT</t>
  </si>
  <si>
    <r>
      <t>TUBING, PK,</t>
    </r>
    <r>
      <rPr>
        <sz val="11"/>
        <color indexed="63"/>
        <rFont val="Cambria"/>
        <family val="1"/>
      </rPr>
      <t>.</t>
    </r>
    <r>
      <rPr>
        <sz val="11"/>
        <color indexed="63"/>
        <rFont val="Cambria"/>
        <family val="1"/>
      </rPr>
      <t>01010,SFT</t>
    </r>
  </si>
  <si>
    <t>TUBING,PK,.OOSID,20FT</t>
  </si>
  <si>
    <t>FTG,FER,SPLT CONE, PK</t>
  </si>
  <si>
    <r>
      <t>FTG,BOLT,10</t>
    </r>
    <r>
      <rPr>
        <sz val="11"/>
        <color indexed="63"/>
        <rFont val="Cambria"/>
        <family val="1"/>
      </rPr>
      <t>-</t>
    </r>
    <r>
      <rPr>
        <sz val="11"/>
        <color indexed="63"/>
        <rFont val="Cambria"/>
        <family val="1"/>
      </rPr>
      <t xml:space="preserve">32, /4"HEX </t>
    </r>
    <r>
      <rPr>
        <sz val="11"/>
        <color indexed="63"/>
        <rFont val="Cambria"/>
        <family val="1"/>
      </rPr>
      <t>,</t>
    </r>
    <r>
      <rPr>
        <sz val="11"/>
        <color indexed="63"/>
        <rFont val="Cambria"/>
        <family val="1"/>
      </rPr>
      <t>SPLT FER,PK</t>
    </r>
  </si>
  <si>
    <r>
      <t>WSHR, FLT,.070"X</t>
    </r>
    <r>
      <rPr>
        <sz val="11"/>
        <color indexed="63"/>
        <rFont val="Cambria"/>
        <family val="1"/>
      </rPr>
      <t>.</t>
    </r>
    <r>
      <rPr>
        <sz val="11"/>
        <color indexed="63"/>
        <rFont val="Cambria"/>
        <family val="1"/>
      </rPr>
      <t>207"X.035",TFE,PK/10</t>
    </r>
  </si>
  <si>
    <t>ASSY,SEAL, NDL,18",PK,SIM,AS50</t>
  </si>
  <si>
    <t>ASSY, SEAL, NEEDLE,24",AS</t>
  </si>
  <si>
    <t>PROD,CD CELL,ICS3/5</t>
  </si>
  <si>
    <t>PROD,AM 1VLV,6 PORT,ICS3/5</t>
  </si>
  <si>
    <t>PROD,KIT,DVRTR VLV, SEQ,ICS3/5 AS</t>
  </si>
  <si>
    <t>IonPac ASll Analytical Column (4x250 mm)</t>
  </si>
  <si>
    <t>IonPac AGll Guard Column (4x50 mm)</t>
  </si>
  <si>
    <t>IonPac ASl -HC Analytical Column (4x250 mm)</t>
  </si>
  <si>
    <t>IonPac AGll-HC Guard Column (4x50 mm)</t>
  </si>
  <si>
    <r>
      <t xml:space="preserve">VIAL,KIT,l </t>
    </r>
    <r>
      <rPr>
        <sz val="11"/>
        <color indexed="63"/>
        <rFont val="Cambria"/>
        <family val="1"/>
      </rPr>
      <t>.</t>
    </r>
    <r>
      <rPr>
        <sz val="11"/>
        <color indexed="63"/>
        <rFont val="Cambria"/>
        <family val="1"/>
      </rPr>
      <t>5ML,PPE,+CAPS +SEPTA,PKG/100</t>
    </r>
  </si>
  <si>
    <t>ASSY,KIT,FERRLS, DBL CONE,PK/10</t>
  </si>
  <si>
    <t>FTG,BOLT,10-32,DBL  CONE</t>
  </si>
  <si>
    <r>
      <t>PUMP DRIVE ASSY,SVC</t>
    </r>
    <r>
      <rPr>
        <sz val="11"/>
        <color indexed="63"/>
        <rFont val="Cambria"/>
        <family val="1"/>
      </rPr>
      <t>,I</t>
    </r>
    <r>
      <rPr>
        <sz val="11"/>
        <color indexed="63"/>
        <rFont val="Cambria"/>
        <family val="1"/>
      </rPr>
      <t>CS3/5</t>
    </r>
  </si>
  <si>
    <t>REDNI BROJ</t>
  </si>
  <si>
    <t>NAZIV OPREME /UREĐAJA</t>
  </si>
  <si>
    <t>PDV u %:</t>
  </si>
  <si>
    <t>UKUPNO SA PDV-om:</t>
  </si>
  <si>
    <t xml:space="preserve">JONSKI HROMATOGRAF IC 3000  </t>
  </si>
  <si>
    <t>U P U T S T V O :  Ponuđač popunjava Prilog B  konkursne dokumentacije za javnu nabavku usluga  - SERVISIRANJE I UGRADNJA - POTROŠNI MATERIJAL I REZERVNI DELOVI ZA APARAT - JONSKI HROMATOGRAF IC 3000  za potrebe  Departmana za hemiju, biohemiju i zaštitu životne sredine,  unošenjem traženih podataka u odgovarajuća polja/kolone  u narednom listu (sheet-u), ovog fajla (Obrazac ponude sa strukturom cene - obrazac 1 tačka 5) - opis predmeta nabavke sluga  - servis laboratorijske opreme proizvođača SHIMADZU.
Način unosa cene: Ponuđač unosi Broj radnih sati potreban za zamenu /po jednom rezervnom delu (kolona 3),
Cena radnog sata bez PDV-a, u din. (kolona 5),  Cena rezervnog dela bez PDV, u din. - po komadu  (kolona 7)  zaokruženu na dve decimale 
Nije potrebno unositi vrednosti u kolone 4., 6., 8., i 9. ,  i  završnoj Tabeli,  koje se same obračunavaju prema unapred zadatim formulama. 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usluga  -  SERVISIRANJE I UGRADNJA - POTROŠNI MATERIJAL I REZERVNI DELOVI ZA APARAT - JONSKI HROMATOGRAF IC 3000  za potrebe  Departmana za hemiju, biohemiju i zaštitu životne sredine,   - Obrazac ponude sa strukturom cene - obrazac 1 tačka 5) - opis predmeta nabavke usluga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odaziva po pozivu naručioca, rok izvršenja usluge, garantni rok za izvršenu uslugu i  rok važenja ponude.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</si>
</sst>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mbria"/>
      <family val="1"/>
    </font>
    <font>
      <sz val="11"/>
      <color indexed="23"/>
      <name val="Cambria"/>
      <family val="1"/>
    </font>
    <font>
      <sz val="9"/>
      <color indexed="23"/>
      <name val="Arial"/>
      <family val="2"/>
    </font>
    <font>
      <sz val="9"/>
      <color indexed="63"/>
      <name val="Arial"/>
      <family val="2"/>
    </font>
    <font>
      <sz val="11"/>
      <color indexed="2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11"/>
      <color rgb="FF000000"/>
      <name val="Cambria"/>
      <family val="1"/>
    </font>
    <font>
      <sz val="11"/>
      <color rgb="FF2A2D2D"/>
      <name val="Cambria"/>
      <family val="1"/>
    </font>
    <font>
      <sz val="11"/>
      <color rgb="FF282B2B"/>
      <name val="Cambria"/>
      <family val="1"/>
    </font>
    <font>
      <sz val="11"/>
      <color rgb="FF2D2F2F"/>
      <name val="Cambria"/>
      <family val="1"/>
    </font>
    <font>
      <sz val="11"/>
      <color rgb="FF424646"/>
      <name val="Cambria"/>
      <family val="1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3" fillId="0" borderId="0" xfId="0" applyFont="1" applyAlignment="1">
      <alignment/>
    </xf>
    <xf numFmtId="1" fontId="44" fillId="33" borderId="10" xfId="0" applyNumberFormat="1" applyFont="1" applyFill="1" applyBorder="1" applyAlignment="1" applyProtection="1">
      <alignment horizontal="center" wrapText="1"/>
      <protection/>
    </xf>
    <xf numFmtId="1" fontId="44" fillId="33" borderId="10" xfId="0" applyNumberFormat="1" applyFont="1" applyFill="1" applyBorder="1" applyAlignment="1" applyProtection="1">
      <alignment horizontal="center" vertical="top" wrapText="1"/>
      <protection/>
    </xf>
    <xf numFmtId="4" fontId="44" fillId="33" borderId="10" xfId="0" applyNumberFormat="1" applyFont="1" applyFill="1" applyBorder="1" applyAlignment="1" applyProtection="1">
      <alignment wrapText="1"/>
      <protection/>
    </xf>
    <xf numFmtId="49" fontId="43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" fontId="43" fillId="0" borderId="0" xfId="0" applyNumberFormat="1" applyFont="1" applyAlignment="1" applyProtection="1">
      <alignment/>
      <protection/>
    </xf>
    <xf numFmtId="4" fontId="43" fillId="0" borderId="0" xfId="0" applyNumberFormat="1" applyFont="1" applyAlignment="1" applyProtection="1">
      <alignment/>
      <protection/>
    </xf>
    <xf numFmtId="1" fontId="44" fillId="33" borderId="11" xfId="0" applyNumberFormat="1" applyFont="1" applyFill="1" applyBorder="1" applyAlignment="1" applyProtection="1">
      <alignment horizontal="center" wrapText="1"/>
      <protection/>
    </xf>
    <xf numFmtId="4" fontId="44" fillId="0" borderId="10" xfId="0" applyNumberFormat="1" applyFont="1" applyBorder="1" applyAlignment="1" applyProtection="1">
      <alignment wrapText="1"/>
      <protection locked="0"/>
    </xf>
    <xf numFmtId="4" fontId="45" fillId="0" borderId="10" xfId="0" applyNumberFormat="1" applyFont="1" applyBorder="1" applyAlignment="1" applyProtection="1">
      <alignment horizontal="center" vertical="top" wrapText="1"/>
      <protection/>
    </xf>
    <xf numFmtId="4" fontId="45" fillId="0" borderId="10" xfId="0" applyNumberFormat="1" applyFont="1" applyBorder="1" applyAlignment="1" applyProtection="1">
      <alignment wrapText="1"/>
      <protection locked="0"/>
    </xf>
    <xf numFmtId="0" fontId="43" fillId="0" borderId="0" xfId="0" applyFont="1" applyAlignment="1" applyProtection="1">
      <alignment vertical="top"/>
      <protection/>
    </xf>
    <xf numFmtId="1" fontId="43" fillId="0" borderId="0" xfId="0" applyNumberFormat="1" applyFont="1" applyFill="1" applyAlignment="1" applyProtection="1">
      <alignment horizontal="center" vertical="top"/>
      <protection/>
    </xf>
    <xf numFmtId="0" fontId="46" fillId="0" borderId="0" xfId="0" applyFont="1" applyAlignment="1" applyProtection="1">
      <alignment vertical="top"/>
      <protection/>
    </xf>
    <xf numFmtId="49" fontId="44" fillId="33" borderId="10" xfId="0" applyNumberFormat="1" applyFont="1" applyFill="1" applyBorder="1" applyAlignment="1" applyProtection="1">
      <alignment horizontal="center" vertical="top" wrapText="1"/>
      <protection/>
    </xf>
    <xf numFmtId="49" fontId="44" fillId="0" borderId="10" xfId="0" applyNumberFormat="1" applyFont="1" applyBorder="1" applyAlignment="1" applyProtection="1">
      <alignment horizontal="center" vertical="top" wrapText="1"/>
      <protection/>
    </xf>
    <xf numFmtId="49" fontId="43" fillId="0" borderId="0" xfId="0" applyNumberFormat="1" applyFont="1" applyAlignment="1" applyProtection="1">
      <alignment horizontal="center" vertical="top"/>
      <protection/>
    </xf>
    <xf numFmtId="49" fontId="47" fillId="0" borderId="10" xfId="0" applyNumberFormat="1" applyFont="1" applyBorder="1" applyAlignment="1" applyProtection="1">
      <alignment horizontal="center" vertical="top"/>
      <protection/>
    </xf>
    <xf numFmtId="49" fontId="47" fillId="0" borderId="10" xfId="0" applyNumberFormat="1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4" fontId="47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0" xfId="0" applyNumberFormat="1" applyFont="1" applyBorder="1" applyAlignment="1" applyProtection="1">
      <alignment horizontal="center" vertical="top"/>
      <protection/>
    </xf>
    <xf numFmtId="1" fontId="47" fillId="0" borderId="10" xfId="0" applyNumberFormat="1" applyFont="1" applyBorder="1" applyAlignment="1" applyProtection="1">
      <alignment/>
      <protection/>
    </xf>
    <xf numFmtId="49" fontId="47" fillId="0" borderId="0" xfId="0" applyNumberFormat="1" applyFont="1" applyAlignment="1" applyProtection="1">
      <alignment horizontal="center" vertical="top"/>
      <protection/>
    </xf>
    <xf numFmtId="49" fontId="47" fillId="0" borderId="0" xfId="0" applyNumberFormat="1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4" fontId="47" fillId="0" borderId="0" xfId="0" applyNumberFormat="1" applyFont="1" applyAlignment="1" applyProtection="1">
      <alignment/>
      <protection/>
    </xf>
    <xf numFmtId="0" fontId="44" fillId="0" borderId="10" xfId="0" applyFont="1" applyBorder="1" applyAlignment="1" applyProtection="1">
      <alignment horizontal="right" wrapText="1"/>
      <protection/>
    </xf>
    <xf numFmtId="0" fontId="48" fillId="0" borderId="12" xfId="0" applyFont="1" applyBorder="1" applyAlignment="1" applyProtection="1">
      <alignment horizontal="center" vertical="top" wrapText="1"/>
      <protection/>
    </xf>
    <xf numFmtId="4" fontId="47" fillId="0" borderId="0" xfId="0" applyNumberFormat="1" applyFont="1" applyAlignment="1" applyProtection="1">
      <alignment horizontal="right"/>
      <protection/>
    </xf>
    <xf numFmtId="0" fontId="44" fillId="34" borderId="10" xfId="0" applyFont="1" applyFill="1" applyBorder="1" applyAlignment="1" applyProtection="1">
      <alignment horizontal="center" vertical="top" wrapText="1"/>
      <protection/>
    </xf>
    <xf numFmtId="0" fontId="44" fillId="34" borderId="10" xfId="0" applyFont="1" applyFill="1" applyBorder="1" applyAlignment="1" applyProtection="1">
      <alignment horizontal="justify" vertical="top" wrapText="1"/>
      <protection/>
    </xf>
    <xf numFmtId="4" fontId="44" fillId="34" borderId="10" xfId="0" applyNumberFormat="1" applyFont="1" applyFill="1" applyBorder="1" applyAlignment="1" applyProtection="1">
      <alignment horizontal="center" vertical="top" wrapText="1"/>
      <protection/>
    </xf>
    <xf numFmtId="4" fontId="44" fillId="34" borderId="10" xfId="0" applyNumberFormat="1" applyFont="1" applyFill="1" applyBorder="1" applyAlignment="1" applyProtection="1">
      <alignment horizontal="right" vertical="top" wrapText="1"/>
      <protection/>
    </xf>
    <xf numFmtId="9" fontId="44" fillId="34" borderId="10" xfId="0" applyNumberFormat="1" applyFont="1" applyFill="1" applyBorder="1" applyAlignment="1" applyProtection="1">
      <alignment horizontal="right" vertical="top" wrapText="1"/>
      <protection/>
    </xf>
    <xf numFmtId="1" fontId="49" fillId="0" borderId="10" xfId="0" applyNumberFormat="1" applyFont="1" applyBorder="1" applyAlignment="1" applyProtection="1" quotePrefix="1">
      <alignment horizontal="center"/>
      <protection/>
    </xf>
    <xf numFmtId="0" fontId="49" fillId="0" borderId="10" xfId="0" applyFont="1" applyBorder="1" applyAlignment="1" applyProtection="1">
      <alignment wrapText="1"/>
      <protection/>
    </xf>
    <xf numFmtId="1" fontId="49" fillId="0" borderId="10" xfId="0" applyNumberFormat="1" applyFont="1" applyBorder="1" applyAlignment="1" applyProtection="1" quotePrefix="1">
      <alignment horizontal="center" vertical="top"/>
      <protection/>
    </xf>
    <xf numFmtId="1" fontId="50" fillId="0" borderId="13" xfId="0" applyNumberFormat="1" applyFont="1" applyBorder="1" applyAlignment="1" applyProtection="1" quotePrefix="1">
      <alignment horizontal="center" vertical="top"/>
      <protection/>
    </xf>
    <xf numFmtId="0" fontId="49" fillId="0" borderId="10" xfId="0" applyFont="1" applyBorder="1" applyAlignment="1" applyProtection="1">
      <alignment/>
      <protection/>
    </xf>
    <xf numFmtId="1" fontId="50" fillId="0" borderId="0" xfId="0" applyNumberFormat="1" applyFont="1" applyAlignment="1" applyProtection="1" quotePrefix="1">
      <alignment horizontal="center" vertical="top"/>
      <protection/>
    </xf>
    <xf numFmtId="0" fontId="49" fillId="0" borderId="10" xfId="0" applyFont="1" applyBorder="1" applyAlignment="1" applyProtection="1">
      <alignment vertical="top" wrapText="1"/>
      <protection/>
    </xf>
    <xf numFmtId="1" fontId="51" fillId="0" borderId="14" xfId="0" applyNumberFormat="1" applyFont="1" applyBorder="1" applyAlignment="1" applyProtection="1" quotePrefix="1">
      <alignment horizontal="center" vertical="top"/>
      <protection/>
    </xf>
    <xf numFmtId="1" fontId="51" fillId="0" borderId="10" xfId="0" applyNumberFormat="1" applyFont="1" applyBorder="1" applyAlignment="1" applyProtection="1" quotePrefix="1">
      <alignment horizontal="center" vertical="top"/>
      <protection/>
    </xf>
    <xf numFmtId="0" fontId="48" fillId="0" borderId="0" xfId="0" applyFont="1" applyBorder="1" applyAlignment="1" applyProtection="1">
      <alignment horizontal="center" vertical="top" wrapText="1"/>
      <protection/>
    </xf>
    <xf numFmtId="1" fontId="49" fillId="0" borderId="10" xfId="0" applyNumberFormat="1" applyFont="1" applyBorder="1" applyAlignment="1" applyProtection="1" quotePrefix="1">
      <alignment horizontal="center" vertical="top" wrapText="1"/>
      <protection/>
    </xf>
    <xf numFmtId="0" fontId="52" fillId="0" borderId="10" xfId="0" applyFont="1" applyBorder="1" applyAlignment="1" applyProtection="1">
      <alignment vertical="top" wrapText="1"/>
      <protection/>
    </xf>
    <xf numFmtId="0" fontId="43" fillId="0" borderId="10" xfId="0" applyFont="1" applyBorder="1" applyAlignment="1" applyProtection="1">
      <alignment horizontal="center"/>
      <protection/>
    </xf>
    <xf numFmtId="1" fontId="49" fillId="0" borderId="10" xfId="0" applyNumberFormat="1" applyFont="1" applyBorder="1" applyAlignment="1" applyProtection="1">
      <alignment horizontal="center" vertical="top" wrapText="1"/>
      <protection/>
    </xf>
    <xf numFmtId="0" fontId="26" fillId="0" borderId="0" xfId="0" applyFont="1" applyAlignment="1">
      <alignment horizontal="justify" vertical="top" wrapText="1"/>
    </xf>
    <xf numFmtId="0" fontId="43" fillId="0" borderId="0" xfId="0" applyFont="1" applyAlignment="1">
      <alignment horizontal="justify" vertical="top" wrapText="1"/>
    </xf>
    <xf numFmtId="0" fontId="47" fillId="0" borderId="0" xfId="0" applyNumberFormat="1" applyFont="1" applyAlignment="1" applyProtection="1">
      <alignment horizontal="left" vertical="top" wrapText="1"/>
      <protection/>
    </xf>
    <xf numFmtId="0" fontId="44" fillId="33" borderId="14" xfId="0" applyFont="1" applyFill="1" applyBorder="1" applyAlignment="1" applyProtection="1">
      <alignment horizontal="left" wrapText="1"/>
      <protection/>
    </xf>
    <xf numFmtId="0" fontId="44" fillId="33" borderId="15" xfId="0" applyFont="1" applyFill="1" applyBorder="1" applyAlignment="1" applyProtection="1">
      <alignment horizontal="left" wrapText="1"/>
      <protection/>
    </xf>
    <xf numFmtId="0" fontId="44" fillId="33" borderId="12" xfId="0" applyFont="1" applyFill="1" applyBorder="1" applyAlignment="1" applyProtection="1">
      <alignment horizontal="left" wrapText="1"/>
      <protection/>
    </xf>
    <xf numFmtId="0" fontId="53" fillId="0" borderId="0" xfId="0" applyFont="1" applyAlignment="1" applyProtection="1">
      <alignment horizontal="left" vertical="top" wrapText="1"/>
      <protection/>
    </xf>
    <xf numFmtId="0" fontId="43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wrapText="1"/>
      <protection/>
    </xf>
    <xf numFmtId="4" fontId="47" fillId="0" borderId="0" xfId="0" applyNumberFormat="1" applyFont="1" applyAlignment="1" applyProtection="1">
      <alignment horizontal="right"/>
      <protection/>
    </xf>
    <xf numFmtId="0" fontId="44" fillId="0" borderId="10" xfId="0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:L33"/>
    </sheetView>
  </sheetViews>
  <sheetFormatPr defaultColWidth="9.140625" defaultRowHeight="15"/>
  <cols>
    <col min="1" max="16384" width="9.140625" style="1" customWidth="1"/>
  </cols>
  <sheetData>
    <row r="1" spans="1:12" ht="14.25">
      <c r="A1" s="51" t="s">
        <v>234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4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4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4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4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4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4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4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4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4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  <row r="11" spans="1:12" ht="14.25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4.25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</row>
    <row r="13" spans="1:12" ht="14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4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4.2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4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4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4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4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4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4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4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4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4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4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4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4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4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4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4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4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4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ht="14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70">
      <selection activeCell="I78" sqref="I78"/>
    </sheetView>
  </sheetViews>
  <sheetFormatPr defaultColWidth="9.140625" defaultRowHeight="15"/>
  <cols>
    <col min="1" max="1" width="7.421875" style="18" customWidth="1"/>
    <col min="2" max="2" width="14.421875" style="5" customWidth="1"/>
    <col min="3" max="3" width="28.7109375" style="6" customWidth="1"/>
    <col min="4" max="4" width="8.57421875" style="6" customWidth="1"/>
    <col min="5" max="6" width="14.28125" style="8" customWidth="1"/>
    <col min="7" max="8" width="11.28125" style="8" customWidth="1"/>
    <col min="9" max="9" width="12.8515625" style="8" customWidth="1"/>
    <col min="10" max="10" width="11.00390625" style="8" customWidth="1"/>
    <col min="11" max="11" width="18.28125" style="8" customWidth="1"/>
    <col min="12" max="16384" width="9.140625" style="6" customWidth="1"/>
  </cols>
  <sheetData>
    <row r="1" spans="1:19" ht="14.25" customHeight="1">
      <c r="A1" s="58" t="s">
        <v>16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13"/>
      <c r="M1" s="13"/>
      <c r="N1" s="13"/>
      <c r="O1" s="13"/>
      <c r="P1" s="13"/>
      <c r="Q1" s="13"/>
      <c r="R1" s="13"/>
      <c r="S1" s="13"/>
    </row>
    <row r="2" spans="1:19" ht="14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13"/>
      <c r="M2" s="13"/>
      <c r="N2" s="13"/>
      <c r="O2" s="13"/>
      <c r="P2" s="13"/>
      <c r="Q2" s="13"/>
      <c r="R2" s="13"/>
      <c r="S2" s="13"/>
    </row>
    <row r="3" spans="1:19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13"/>
      <c r="M3" s="13"/>
      <c r="N3" s="13"/>
      <c r="O3" s="13"/>
      <c r="P3" s="13"/>
      <c r="Q3" s="13"/>
      <c r="R3" s="13"/>
      <c r="S3" s="13"/>
    </row>
    <row r="4" spans="1:11" ht="89.25">
      <c r="A4" s="19" t="s">
        <v>0</v>
      </c>
      <c r="B4" s="20" t="s">
        <v>5</v>
      </c>
      <c r="C4" s="21" t="s">
        <v>7</v>
      </c>
      <c r="D4" s="21" t="s">
        <v>8</v>
      </c>
      <c r="E4" s="11" t="s">
        <v>9</v>
      </c>
      <c r="F4" s="11" t="s">
        <v>10</v>
      </c>
      <c r="G4" s="22" t="s">
        <v>6</v>
      </c>
      <c r="H4" s="22" t="s">
        <v>12</v>
      </c>
      <c r="I4" s="22" t="s">
        <v>11</v>
      </c>
      <c r="J4" s="22" t="s">
        <v>13</v>
      </c>
      <c r="K4" s="22" t="s">
        <v>15</v>
      </c>
    </row>
    <row r="5" spans="1:13" s="7" customFormat="1" ht="14.25">
      <c r="A5" s="23"/>
      <c r="B5" s="24"/>
      <c r="C5" s="2">
        <v>1</v>
      </c>
      <c r="D5" s="9">
        <v>2</v>
      </c>
      <c r="E5" s="9">
        <v>3</v>
      </c>
      <c r="F5" s="9">
        <v>4</v>
      </c>
      <c r="G5" s="2">
        <v>5</v>
      </c>
      <c r="H5" s="2">
        <v>6</v>
      </c>
      <c r="I5" s="3">
        <v>7</v>
      </c>
      <c r="J5" s="3">
        <v>8</v>
      </c>
      <c r="K5" s="16">
        <v>9</v>
      </c>
      <c r="M5" s="14"/>
    </row>
    <row r="6" spans="1:11" ht="14.25" customHeight="1">
      <c r="A6" s="16"/>
      <c r="B6" s="54" t="s">
        <v>17</v>
      </c>
      <c r="C6" s="55"/>
      <c r="D6" s="55"/>
      <c r="E6" s="55"/>
      <c r="F6" s="55"/>
      <c r="G6" s="55"/>
      <c r="H6" s="55"/>
      <c r="I6" s="55"/>
      <c r="J6" s="55"/>
      <c r="K6" s="56"/>
    </row>
    <row r="7" spans="1:11" ht="28.5">
      <c r="A7" s="17" t="s">
        <v>56</v>
      </c>
      <c r="B7" s="37" t="s">
        <v>18</v>
      </c>
      <c r="C7" s="38" t="s">
        <v>157</v>
      </c>
      <c r="D7" s="30">
        <v>1</v>
      </c>
      <c r="E7" s="12"/>
      <c r="F7" s="12">
        <f>SUM(D7*E7)</f>
        <v>0</v>
      </c>
      <c r="G7" s="10"/>
      <c r="H7" s="12">
        <f>SUM(F7*G7)</f>
        <v>0</v>
      </c>
      <c r="I7" s="10"/>
      <c r="J7" s="12">
        <f>SUM(D7*I7)</f>
        <v>0</v>
      </c>
      <c r="K7" s="12">
        <f>SUM(H7,J7)</f>
        <v>0</v>
      </c>
    </row>
    <row r="8" spans="1:11" ht="28.5">
      <c r="A8" s="17" t="s">
        <v>57</v>
      </c>
      <c r="B8" s="39" t="s">
        <v>19</v>
      </c>
      <c r="C8" s="38" t="s">
        <v>158</v>
      </c>
      <c r="D8" s="30">
        <v>3</v>
      </c>
      <c r="E8" s="12"/>
      <c r="F8" s="12">
        <f aca="true" t="shared" si="0" ref="F8:F78">SUM(D8*E8)</f>
        <v>0</v>
      </c>
      <c r="G8" s="10"/>
      <c r="H8" s="12">
        <f aca="true" t="shared" si="1" ref="H8:H78">SUM(F8*G8)</f>
        <v>0</v>
      </c>
      <c r="I8" s="10"/>
      <c r="J8" s="12">
        <f aca="true" t="shared" si="2" ref="J8:J78">SUM(D8*I8)</f>
        <v>0</v>
      </c>
      <c r="K8" s="12">
        <f aca="true" t="shared" si="3" ref="K8:K78">SUM(H8,J8)</f>
        <v>0</v>
      </c>
    </row>
    <row r="9" spans="1:11" ht="14.25">
      <c r="A9" s="17" t="s">
        <v>58</v>
      </c>
      <c r="B9" s="40" t="s">
        <v>20</v>
      </c>
      <c r="C9" s="41" t="s">
        <v>159</v>
      </c>
      <c r="D9" s="30">
        <v>3</v>
      </c>
      <c r="E9" s="12"/>
      <c r="F9" s="12">
        <f t="shared" si="0"/>
        <v>0</v>
      </c>
      <c r="G9" s="10"/>
      <c r="H9" s="12">
        <f t="shared" si="1"/>
        <v>0</v>
      </c>
      <c r="I9" s="10"/>
      <c r="J9" s="12">
        <f t="shared" si="2"/>
        <v>0</v>
      </c>
      <c r="K9" s="12">
        <f t="shared" si="3"/>
        <v>0</v>
      </c>
    </row>
    <row r="10" spans="1:11" ht="14.25">
      <c r="A10" s="17" t="s">
        <v>59</v>
      </c>
      <c r="B10" s="42" t="s">
        <v>21</v>
      </c>
      <c r="C10" s="43" t="s">
        <v>160</v>
      </c>
      <c r="D10" s="30">
        <v>10</v>
      </c>
      <c r="E10" s="12"/>
      <c r="F10" s="12">
        <f t="shared" si="0"/>
        <v>0</v>
      </c>
      <c r="G10" s="10"/>
      <c r="H10" s="12">
        <f t="shared" si="1"/>
        <v>0</v>
      </c>
      <c r="I10" s="10"/>
      <c r="J10" s="12">
        <f t="shared" si="2"/>
        <v>0</v>
      </c>
      <c r="K10" s="12">
        <f t="shared" si="3"/>
        <v>0</v>
      </c>
    </row>
    <row r="11" spans="1:11" ht="14.25">
      <c r="A11" s="17" t="s">
        <v>60</v>
      </c>
      <c r="B11" s="44" t="s">
        <v>22</v>
      </c>
      <c r="C11" s="43" t="s">
        <v>161</v>
      </c>
      <c r="D11" s="30">
        <v>1</v>
      </c>
      <c r="E11" s="12"/>
      <c r="F11" s="12">
        <f t="shared" si="0"/>
        <v>0</v>
      </c>
      <c r="G11" s="10"/>
      <c r="H11" s="12">
        <f t="shared" si="1"/>
        <v>0</v>
      </c>
      <c r="I11" s="10"/>
      <c r="J11" s="12">
        <f t="shared" si="2"/>
        <v>0</v>
      </c>
      <c r="K11" s="12">
        <f t="shared" si="3"/>
        <v>0</v>
      </c>
    </row>
    <row r="12" spans="1:11" ht="14.25">
      <c r="A12" s="17" t="s">
        <v>61</v>
      </c>
      <c r="B12" s="44" t="s">
        <v>23</v>
      </c>
      <c r="C12" s="43" t="s">
        <v>162</v>
      </c>
      <c r="D12" s="30">
        <v>1</v>
      </c>
      <c r="E12" s="12"/>
      <c r="F12" s="12">
        <f t="shared" si="0"/>
        <v>0</v>
      </c>
      <c r="G12" s="10"/>
      <c r="H12" s="12">
        <f t="shared" si="1"/>
        <v>0</v>
      </c>
      <c r="I12" s="10"/>
      <c r="J12" s="12">
        <f t="shared" si="2"/>
        <v>0</v>
      </c>
      <c r="K12" s="12">
        <f t="shared" si="3"/>
        <v>0</v>
      </c>
    </row>
    <row r="13" spans="1:11" ht="28.5">
      <c r="A13" s="17" t="s">
        <v>62</v>
      </c>
      <c r="B13" s="44" t="s">
        <v>24</v>
      </c>
      <c r="C13" s="43" t="s">
        <v>163</v>
      </c>
      <c r="D13" s="30">
        <v>3</v>
      </c>
      <c r="E13" s="12"/>
      <c r="F13" s="12">
        <f t="shared" si="0"/>
        <v>0</v>
      </c>
      <c r="G13" s="10"/>
      <c r="H13" s="12">
        <f t="shared" si="1"/>
        <v>0</v>
      </c>
      <c r="I13" s="10"/>
      <c r="J13" s="12">
        <f t="shared" si="2"/>
        <v>0</v>
      </c>
      <c r="K13" s="12">
        <f t="shared" si="3"/>
        <v>0</v>
      </c>
    </row>
    <row r="14" spans="1:11" ht="42.75">
      <c r="A14" s="17" t="s">
        <v>63</v>
      </c>
      <c r="B14" s="44" t="s">
        <v>25</v>
      </c>
      <c r="C14" s="43" t="s">
        <v>164</v>
      </c>
      <c r="D14" s="30">
        <v>3</v>
      </c>
      <c r="E14" s="12"/>
      <c r="F14" s="12">
        <f t="shared" si="0"/>
        <v>0</v>
      </c>
      <c r="G14" s="10"/>
      <c r="H14" s="12">
        <f t="shared" si="1"/>
        <v>0</v>
      </c>
      <c r="I14" s="10"/>
      <c r="J14" s="12">
        <f t="shared" si="2"/>
        <v>0</v>
      </c>
      <c r="K14" s="12">
        <f t="shared" si="3"/>
        <v>0</v>
      </c>
    </row>
    <row r="15" spans="1:11" ht="28.5">
      <c r="A15" s="17" t="s">
        <v>64</v>
      </c>
      <c r="B15" s="45" t="s">
        <v>26</v>
      </c>
      <c r="C15" s="38" t="s">
        <v>165</v>
      </c>
      <c r="D15" s="30">
        <v>1</v>
      </c>
      <c r="E15" s="12"/>
      <c r="F15" s="12">
        <f t="shared" si="0"/>
        <v>0</v>
      </c>
      <c r="G15" s="10"/>
      <c r="H15" s="12">
        <f t="shared" si="1"/>
        <v>0</v>
      </c>
      <c r="I15" s="10"/>
      <c r="J15" s="12">
        <f t="shared" si="2"/>
        <v>0</v>
      </c>
      <c r="K15" s="12">
        <f t="shared" si="3"/>
        <v>0</v>
      </c>
    </row>
    <row r="16" spans="1:11" ht="14.25">
      <c r="A16" s="17" t="s">
        <v>65</v>
      </c>
      <c r="B16" s="45" t="s">
        <v>27</v>
      </c>
      <c r="C16" s="43" t="s">
        <v>166</v>
      </c>
      <c r="D16" s="30">
        <v>1</v>
      </c>
      <c r="E16" s="12"/>
      <c r="F16" s="12">
        <f t="shared" si="0"/>
        <v>0</v>
      </c>
      <c r="G16" s="10"/>
      <c r="H16" s="12">
        <f t="shared" si="1"/>
        <v>0</v>
      </c>
      <c r="I16" s="10"/>
      <c r="J16" s="12">
        <f t="shared" si="2"/>
        <v>0</v>
      </c>
      <c r="K16" s="12">
        <f t="shared" si="3"/>
        <v>0</v>
      </c>
    </row>
    <row r="17" spans="1:11" ht="14.25">
      <c r="A17" s="17" t="s">
        <v>66</v>
      </c>
      <c r="B17" s="45" t="s">
        <v>28</v>
      </c>
      <c r="C17" s="43" t="s">
        <v>167</v>
      </c>
      <c r="D17" s="30">
        <v>1</v>
      </c>
      <c r="E17" s="12"/>
      <c r="F17" s="12">
        <f t="shared" si="0"/>
        <v>0</v>
      </c>
      <c r="G17" s="10"/>
      <c r="H17" s="12">
        <f t="shared" si="1"/>
        <v>0</v>
      </c>
      <c r="I17" s="10"/>
      <c r="J17" s="12">
        <f t="shared" si="2"/>
        <v>0</v>
      </c>
      <c r="K17" s="12">
        <f t="shared" si="3"/>
        <v>0</v>
      </c>
    </row>
    <row r="18" spans="1:11" ht="28.5">
      <c r="A18" s="17" t="s">
        <v>67</v>
      </c>
      <c r="B18" s="45" t="s">
        <v>29</v>
      </c>
      <c r="C18" s="43" t="s">
        <v>168</v>
      </c>
      <c r="D18" s="30">
        <v>1</v>
      </c>
      <c r="E18" s="12"/>
      <c r="F18" s="12">
        <f t="shared" si="0"/>
        <v>0</v>
      </c>
      <c r="G18" s="10"/>
      <c r="H18" s="12">
        <f t="shared" si="1"/>
        <v>0</v>
      </c>
      <c r="I18" s="10"/>
      <c r="J18" s="12">
        <f t="shared" si="2"/>
        <v>0</v>
      </c>
      <c r="K18" s="12">
        <f t="shared" si="3"/>
        <v>0</v>
      </c>
    </row>
    <row r="19" spans="1:11" ht="14.25">
      <c r="A19" s="17" t="s">
        <v>68</v>
      </c>
      <c r="B19" s="45" t="s">
        <v>30</v>
      </c>
      <c r="C19" s="43" t="s">
        <v>169</v>
      </c>
      <c r="D19" s="30">
        <v>1</v>
      </c>
      <c r="E19" s="12"/>
      <c r="F19" s="12">
        <f t="shared" si="0"/>
        <v>0</v>
      </c>
      <c r="G19" s="10"/>
      <c r="H19" s="12">
        <f t="shared" si="1"/>
        <v>0</v>
      </c>
      <c r="I19" s="10"/>
      <c r="J19" s="12">
        <f t="shared" si="2"/>
        <v>0</v>
      </c>
      <c r="K19" s="12">
        <f t="shared" si="3"/>
        <v>0</v>
      </c>
    </row>
    <row r="20" spans="1:11" ht="14.25">
      <c r="A20" s="17" t="s">
        <v>69</v>
      </c>
      <c r="B20" s="45" t="s">
        <v>31</v>
      </c>
      <c r="C20" s="43" t="s">
        <v>185</v>
      </c>
      <c r="D20" s="30">
        <v>1</v>
      </c>
      <c r="E20" s="12"/>
      <c r="F20" s="12">
        <f t="shared" si="0"/>
        <v>0</v>
      </c>
      <c r="G20" s="10"/>
      <c r="H20" s="12">
        <f t="shared" si="1"/>
        <v>0</v>
      </c>
      <c r="I20" s="10"/>
      <c r="J20" s="12">
        <f t="shared" si="2"/>
        <v>0</v>
      </c>
      <c r="K20" s="12">
        <f t="shared" si="3"/>
        <v>0</v>
      </c>
    </row>
    <row r="21" spans="1:11" ht="14.25">
      <c r="A21" s="17" t="s">
        <v>70</v>
      </c>
      <c r="B21" s="45" t="s">
        <v>23</v>
      </c>
      <c r="C21" s="43" t="s">
        <v>186</v>
      </c>
      <c r="D21" s="30">
        <v>1</v>
      </c>
      <c r="E21" s="12"/>
      <c r="F21" s="12">
        <f t="shared" si="0"/>
        <v>0</v>
      </c>
      <c r="G21" s="10"/>
      <c r="H21" s="12">
        <f t="shared" si="1"/>
        <v>0</v>
      </c>
      <c r="I21" s="10"/>
      <c r="J21" s="12">
        <f t="shared" si="2"/>
        <v>0</v>
      </c>
      <c r="K21" s="12">
        <f t="shared" si="3"/>
        <v>0</v>
      </c>
    </row>
    <row r="22" spans="1:11" ht="57">
      <c r="A22" s="17" t="s">
        <v>71</v>
      </c>
      <c r="B22" s="45" t="s">
        <v>32</v>
      </c>
      <c r="C22" s="43" t="s">
        <v>170</v>
      </c>
      <c r="D22" s="30">
        <v>1</v>
      </c>
      <c r="E22" s="12"/>
      <c r="F22" s="12">
        <f t="shared" si="0"/>
        <v>0</v>
      </c>
      <c r="G22" s="10"/>
      <c r="H22" s="12">
        <f t="shared" si="1"/>
        <v>0</v>
      </c>
      <c r="I22" s="10"/>
      <c r="J22" s="12">
        <f t="shared" si="2"/>
        <v>0</v>
      </c>
      <c r="K22" s="12">
        <f t="shared" si="3"/>
        <v>0</v>
      </c>
    </row>
    <row r="23" spans="1:11" ht="28.5">
      <c r="A23" s="17" t="s">
        <v>72</v>
      </c>
      <c r="B23" s="45" t="s">
        <v>33</v>
      </c>
      <c r="C23" s="43" t="s">
        <v>171</v>
      </c>
      <c r="D23" s="30">
        <v>1</v>
      </c>
      <c r="E23" s="12"/>
      <c r="F23" s="12">
        <f t="shared" si="0"/>
        <v>0</v>
      </c>
      <c r="G23" s="10"/>
      <c r="H23" s="12">
        <f t="shared" si="1"/>
        <v>0</v>
      </c>
      <c r="I23" s="10"/>
      <c r="J23" s="12">
        <f t="shared" si="2"/>
        <v>0</v>
      </c>
      <c r="K23" s="12">
        <f t="shared" si="3"/>
        <v>0</v>
      </c>
    </row>
    <row r="24" spans="1:11" ht="14.25">
      <c r="A24" s="17" t="s">
        <v>73</v>
      </c>
      <c r="B24" s="45" t="s">
        <v>23</v>
      </c>
      <c r="C24" s="43" t="s">
        <v>172</v>
      </c>
      <c r="D24" s="30">
        <v>1</v>
      </c>
      <c r="E24" s="12"/>
      <c r="F24" s="12">
        <f t="shared" si="0"/>
        <v>0</v>
      </c>
      <c r="G24" s="10"/>
      <c r="H24" s="12">
        <f t="shared" si="1"/>
        <v>0</v>
      </c>
      <c r="I24" s="10"/>
      <c r="J24" s="12">
        <f t="shared" si="2"/>
        <v>0</v>
      </c>
      <c r="K24" s="12">
        <f t="shared" si="3"/>
        <v>0</v>
      </c>
    </row>
    <row r="25" spans="1:11" ht="28.5">
      <c r="A25" s="17" t="s">
        <v>74</v>
      </c>
      <c r="B25" s="45" t="s">
        <v>34</v>
      </c>
      <c r="C25" s="43" t="s">
        <v>173</v>
      </c>
      <c r="D25" s="30">
        <v>1</v>
      </c>
      <c r="E25" s="12"/>
      <c r="F25" s="12">
        <f t="shared" si="0"/>
        <v>0</v>
      </c>
      <c r="G25" s="10"/>
      <c r="H25" s="12">
        <f t="shared" si="1"/>
        <v>0</v>
      </c>
      <c r="I25" s="10"/>
      <c r="J25" s="12">
        <f t="shared" si="2"/>
        <v>0</v>
      </c>
      <c r="K25" s="12">
        <f t="shared" si="3"/>
        <v>0</v>
      </c>
    </row>
    <row r="26" spans="1:11" ht="14.25">
      <c r="A26" s="17" t="s">
        <v>75</v>
      </c>
      <c r="B26" s="39" t="s">
        <v>35</v>
      </c>
      <c r="C26" s="43" t="s">
        <v>174</v>
      </c>
      <c r="D26" s="30">
        <v>1</v>
      </c>
      <c r="E26" s="12"/>
      <c r="F26" s="12">
        <f t="shared" si="0"/>
        <v>0</v>
      </c>
      <c r="G26" s="10"/>
      <c r="H26" s="12">
        <f t="shared" si="1"/>
        <v>0</v>
      </c>
      <c r="I26" s="10"/>
      <c r="J26" s="12">
        <f t="shared" si="2"/>
        <v>0</v>
      </c>
      <c r="K26" s="12">
        <f t="shared" si="3"/>
        <v>0</v>
      </c>
    </row>
    <row r="27" spans="1:11" ht="28.5">
      <c r="A27" s="17" t="s">
        <v>76</v>
      </c>
      <c r="B27" s="39" t="s">
        <v>36</v>
      </c>
      <c r="C27" s="43" t="s">
        <v>175</v>
      </c>
      <c r="D27" s="30">
        <v>1</v>
      </c>
      <c r="E27" s="12"/>
      <c r="F27" s="12">
        <f t="shared" si="0"/>
        <v>0</v>
      </c>
      <c r="G27" s="10"/>
      <c r="H27" s="12">
        <f t="shared" si="1"/>
        <v>0</v>
      </c>
      <c r="I27" s="10"/>
      <c r="J27" s="12">
        <f t="shared" si="2"/>
        <v>0</v>
      </c>
      <c r="K27" s="12">
        <f t="shared" si="3"/>
        <v>0</v>
      </c>
    </row>
    <row r="28" spans="1:11" ht="28.5">
      <c r="A28" s="17" t="s">
        <v>77</v>
      </c>
      <c r="B28" s="39" t="s">
        <v>37</v>
      </c>
      <c r="C28" s="43" t="s">
        <v>176</v>
      </c>
      <c r="D28" s="30">
        <v>1</v>
      </c>
      <c r="E28" s="12"/>
      <c r="F28" s="12">
        <f t="shared" si="0"/>
        <v>0</v>
      </c>
      <c r="G28" s="10"/>
      <c r="H28" s="12">
        <f t="shared" si="1"/>
        <v>0</v>
      </c>
      <c r="I28" s="10"/>
      <c r="J28" s="12">
        <f t="shared" si="2"/>
        <v>0</v>
      </c>
      <c r="K28" s="12">
        <f t="shared" si="3"/>
        <v>0</v>
      </c>
    </row>
    <row r="29" spans="1:11" ht="28.5">
      <c r="A29" s="17" t="s">
        <v>78</v>
      </c>
      <c r="B29" s="39" t="s">
        <v>38</v>
      </c>
      <c r="C29" s="43" t="s">
        <v>177</v>
      </c>
      <c r="D29" s="30">
        <v>1</v>
      </c>
      <c r="E29" s="12"/>
      <c r="F29" s="12">
        <f t="shared" si="0"/>
        <v>0</v>
      </c>
      <c r="G29" s="10"/>
      <c r="H29" s="12">
        <f t="shared" si="1"/>
        <v>0</v>
      </c>
      <c r="I29" s="10"/>
      <c r="J29" s="12">
        <f t="shared" si="2"/>
        <v>0</v>
      </c>
      <c r="K29" s="12">
        <f t="shared" si="3"/>
        <v>0</v>
      </c>
    </row>
    <row r="30" spans="1:11" ht="28.5">
      <c r="A30" s="17" t="s">
        <v>79</v>
      </c>
      <c r="B30" s="39" t="s">
        <v>39</v>
      </c>
      <c r="C30" s="43" t="s">
        <v>178</v>
      </c>
      <c r="D30" s="30">
        <v>1</v>
      </c>
      <c r="E30" s="12"/>
      <c r="F30" s="12">
        <f t="shared" si="0"/>
        <v>0</v>
      </c>
      <c r="G30" s="10"/>
      <c r="H30" s="12">
        <f t="shared" si="1"/>
        <v>0</v>
      </c>
      <c r="I30" s="10"/>
      <c r="J30" s="12">
        <f t="shared" si="2"/>
        <v>0</v>
      </c>
      <c r="K30" s="12">
        <f t="shared" si="3"/>
        <v>0</v>
      </c>
    </row>
    <row r="31" spans="1:11" ht="28.5">
      <c r="A31" s="17" t="s">
        <v>80</v>
      </c>
      <c r="B31" s="39" t="s">
        <v>40</v>
      </c>
      <c r="C31" s="43" t="s">
        <v>179</v>
      </c>
      <c r="D31" s="30">
        <v>2</v>
      </c>
      <c r="E31" s="12"/>
      <c r="F31" s="12">
        <f t="shared" si="0"/>
        <v>0</v>
      </c>
      <c r="G31" s="10"/>
      <c r="H31" s="12">
        <f t="shared" si="1"/>
        <v>0</v>
      </c>
      <c r="I31" s="10"/>
      <c r="J31" s="12">
        <f t="shared" si="2"/>
        <v>0</v>
      </c>
      <c r="K31" s="12">
        <f t="shared" si="3"/>
        <v>0</v>
      </c>
    </row>
    <row r="32" spans="1:11" ht="42.75">
      <c r="A32" s="17" t="s">
        <v>81</v>
      </c>
      <c r="B32" s="39" t="s">
        <v>41</v>
      </c>
      <c r="C32" s="43" t="s">
        <v>180</v>
      </c>
      <c r="D32" s="30">
        <v>2</v>
      </c>
      <c r="E32" s="12"/>
      <c r="F32" s="12">
        <f t="shared" si="0"/>
        <v>0</v>
      </c>
      <c r="G32" s="10"/>
      <c r="H32" s="12">
        <f t="shared" si="1"/>
        <v>0</v>
      </c>
      <c r="I32" s="10"/>
      <c r="J32" s="12">
        <f t="shared" si="2"/>
        <v>0</v>
      </c>
      <c r="K32" s="12">
        <f t="shared" si="3"/>
        <v>0</v>
      </c>
    </row>
    <row r="33" spans="1:11" ht="42.75">
      <c r="A33" s="17" t="s">
        <v>82</v>
      </c>
      <c r="B33" s="39" t="s">
        <v>42</v>
      </c>
      <c r="C33" s="43" t="s">
        <v>181</v>
      </c>
      <c r="D33" s="30">
        <v>2</v>
      </c>
      <c r="E33" s="12"/>
      <c r="F33" s="12">
        <f t="shared" si="0"/>
        <v>0</v>
      </c>
      <c r="G33" s="10"/>
      <c r="H33" s="12">
        <f t="shared" si="1"/>
        <v>0</v>
      </c>
      <c r="I33" s="10"/>
      <c r="J33" s="12">
        <f t="shared" si="2"/>
        <v>0</v>
      </c>
      <c r="K33" s="12">
        <f t="shared" si="3"/>
        <v>0</v>
      </c>
    </row>
    <row r="34" spans="1:11" ht="28.5">
      <c r="A34" s="17" t="s">
        <v>83</v>
      </c>
      <c r="B34" s="39" t="s">
        <v>43</v>
      </c>
      <c r="C34" s="43" t="s">
        <v>182</v>
      </c>
      <c r="D34" s="30">
        <v>1</v>
      </c>
      <c r="E34" s="12"/>
      <c r="F34" s="12">
        <f t="shared" si="0"/>
        <v>0</v>
      </c>
      <c r="G34" s="10"/>
      <c r="H34" s="12">
        <f t="shared" si="1"/>
        <v>0</v>
      </c>
      <c r="I34" s="10"/>
      <c r="J34" s="12">
        <f t="shared" si="2"/>
        <v>0</v>
      </c>
      <c r="K34" s="12">
        <f t="shared" si="3"/>
        <v>0</v>
      </c>
    </row>
    <row r="35" spans="1:11" ht="28.5">
      <c r="A35" s="17" t="s">
        <v>84</v>
      </c>
      <c r="B35" s="39" t="s">
        <v>44</v>
      </c>
      <c r="C35" s="43" t="s">
        <v>183</v>
      </c>
      <c r="D35" s="30">
        <v>1</v>
      </c>
      <c r="E35" s="12"/>
      <c r="F35" s="12">
        <f t="shared" si="0"/>
        <v>0</v>
      </c>
      <c r="G35" s="10"/>
      <c r="H35" s="12">
        <f t="shared" si="1"/>
        <v>0</v>
      </c>
      <c r="I35" s="10"/>
      <c r="J35" s="12">
        <f t="shared" si="2"/>
        <v>0</v>
      </c>
      <c r="K35" s="12">
        <f t="shared" si="3"/>
        <v>0</v>
      </c>
    </row>
    <row r="36" spans="1:11" ht="42.75">
      <c r="A36" s="17" t="s">
        <v>85</v>
      </c>
      <c r="B36" s="39" t="s">
        <v>45</v>
      </c>
      <c r="C36" s="43" t="s">
        <v>184</v>
      </c>
      <c r="D36" s="30">
        <v>1</v>
      </c>
      <c r="E36" s="12"/>
      <c r="F36" s="12">
        <f t="shared" si="0"/>
        <v>0</v>
      </c>
      <c r="G36" s="10"/>
      <c r="H36" s="12">
        <f t="shared" si="1"/>
        <v>0</v>
      </c>
      <c r="I36" s="10"/>
      <c r="J36" s="12">
        <f t="shared" si="2"/>
        <v>0</v>
      </c>
      <c r="K36" s="12">
        <f t="shared" si="3"/>
        <v>0</v>
      </c>
    </row>
    <row r="37" spans="1:11" ht="28.5">
      <c r="A37" s="17" t="s">
        <v>86</v>
      </c>
      <c r="B37" s="39" t="s">
        <v>46</v>
      </c>
      <c r="C37" s="43" t="s">
        <v>187</v>
      </c>
      <c r="D37" s="30">
        <v>1</v>
      </c>
      <c r="E37" s="12"/>
      <c r="F37" s="12">
        <f t="shared" si="0"/>
        <v>0</v>
      </c>
      <c r="G37" s="10"/>
      <c r="H37" s="12">
        <f t="shared" si="1"/>
        <v>0</v>
      </c>
      <c r="I37" s="10"/>
      <c r="J37" s="12">
        <f t="shared" si="2"/>
        <v>0</v>
      </c>
      <c r="K37" s="12">
        <f t="shared" si="3"/>
        <v>0</v>
      </c>
    </row>
    <row r="38" spans="1:11" ht="42.75">
      <c r="A38" s="17" t="s">
        <v>87</v>
      </c>
      <c r="B38" s="39" t="s">
        <v>47</v>
      </c>
      <c r="C38" s="43" t="s">
        <v>188</v>
      </c>
      <c r="D38" s="30">
        <v>2</v>
      </c>
      <c r="E38" s="12"/>
      <c r="F38" s="12">
        <f t="shared" si="0"/>
        <v>0</v>
      </c>
      <c r="G38" s="10"/>
      <c r="H38" s="12">
        <f t="shared" si="1"/>
        <v>0</v>
      </c>
      <c r="I38" s="10"/>
      <c r="J38" s="12">
        <f t="shared" si="2"/>
        <v>0</v>
      </c>
      <c r="K38" s="12">
        <f t="shared" si="3"/>
        <v>0</v>
      </c>
    </row>
    <row r="39" spans="1:11" ht="14.25">
      <c r="A39" s="17" t="s">
        <v>88</v>
      </c>
      <c r="B39" s="39" t="s">
        <v>48</v>
      </c>
      <c r="C39" s="43" t="s">
        <v>189</v>
      </c>
      <c r="D39" s="46">
        <v>1</v>
      </c>
      <c r="E39" s="12"/>
      <c r="F39" s="12">
        <f t="shared" si="0"/>
        <v>0</v>
      </c>
      <c r="G39" s="10"/>
      <c r="H39" s="12">
        <f t="shared" si="1"/>
        <v>0</v>
      </c>
      <c r="I39" s="10"/>
      <c r="J39" s="12">
        <f t="shared" si="2"/>
        <v>0</v>
      </c>
      <c r="K39" s="12">
        <f t="shared" si="3"/>
        <v>0</v>
      </c>
    </row>
    <row r="40" spans="1:11" ht="14.25">
      <c r="A40" s="17" t="s">
        <v>89</v>
      </c>
      <c r="B40" s="47" t="s">
        <v>49</v>
      </c>
      <c r="C40" s="48" t="s">
        <v>190</v>
      </c>
      <c r="D40" s="30">
        <v>1</v>
      </c>
      <c r="E40" s="12"/>
      <c r="F40" s="12">
        <f t="shared" si="0"/>
        <v>0</v>
      </c>
      <c r="G40" s="10"/>
      <c r="H40" s="12">
        <f t="shared" si="1"/>
        <v>0</v>
      </c>
      <c r="I40" s="10"/>
      <c r="J40" s="12">
        <f t="shared" si="2"/>
        <v>0</v>
      </c>
      <c r="K40" s="12">
        <f t="shared" si="3"/>
        <v>0</v>
      </c>
    </row>
    <row r="41" spans="1:11" ht="42.75">
      <c r="A41" s="17" t="s">
        <v>90</v>
      </c>
      <c r="B41" s="47" t="s">
        <v>50</v>
      </c>
      <c r="C41" s="43" t="s">
        <v>191</v>
      </c>
      <c r="D41" s="30">
        <v>1</v>
      </c>
      <c r="E41" s="12"/>
      <c r="F41" s="12">
        <f t="shared" si="0"/>
        <v>0</v>
      </c>
      <c r="G41" s="10"/>
      <c r="H41" s="12">
        <f t="shared" si="1"/>
        <v>0</v>
      </c>
      <c r="I41" s="10"/>
      <c r="J41" s="12">
        <f t="shared" si="2"/>
        <v>0</v>
      </c>
      <c r="K41" s="12">
        <f t="shared" si="3"/>
        <v>0</v>
      </c>
    </row>
    <row r="42" spans="1:11" ht="42.75">
      <c r="A42" s="17" t="s">
        <v>91</v>
      </c>
      <c r="B42" s="47" t="s">
        <v>51</v>
      </c>
      <c r="C42" s="43" t="s">
        <v>192</v>
      </c>
      <c r="D42" s="30">
        <v>2</v>
      </c>
      <c r="E42" s="12"/>
      <c r="F42" s="12">
        <f t="shared" si="0"/>
        <v>0</v>
      </c>
      <c r="G42" s="10"/>
      <c r="H42" s="12">
        <f t="shared" si="1"/>
        <v>0</v>
      </c>
      <c r="I42" s="10"/>
      <c r="J42" s="12">
        <f t="shared" si="2"/>
        <v>0</v>
      </c>
      <c r="K42" s="12">
        <f t="shared" si="3"/>
        <v>0</v>
      </c>
    </row>
    <row r="43" spans="1:11" ht="42.75">
      <c r="A43" s="17" t="s">
        <v>92</v>
      </c>
      <c r="B43" s="47" t="s">
        <v>52</v>
      </c>
      <c r="C43" s="43" t="s">
        <v>193</v>
      </c>
      <c r="D43" s="30">
        <v>2</v>
      </c>
      <c r="E43" s="12"/>
      <c r="F43" s="12">
        <f t="shared" si="0"/>
        <v>0</v>
      </c>
      <c r="G43" s="10"/>
      <c r="H43" s="12">
        <f t="shared" si="1"/>
        <v>0</v>
      </c>
      <c r="I43" s="10"/>
      <c r="J43" s="12">
        <f t="shared" si="2"/>
        <v>0</v>
      </c>
      <c r="K43" s="12">
        <f t="shared" si="3"/>
        <v>0</v>
      </c>
    </row>
    <row r="44" spans="1:11" ht="42.75">
      <c r="A44" s="17" t="s">
        <v>93</v>
      </c>
      <c r="B44" s="47" t="s">
        <v>53</v>
      </c>
      <c r="C44" s="43" t="s">
        <v>194</v>
      </c>
      <c r="D44" s="30">
        <v>2</v>
      </c>
      <c r="E44" s="12"/>
      <c r="F44" s="12">
        <f t="shared" si="0"/>
        <v>0</v>
      </c>
      <c r="G44" s="10"/>
      <c r="H44" s="12">
        <f t="shared" si="1"/>
        <v>0</v>
      </c>
      <c r="I44" s="10"/>
      <c r="J44" s="12">
        <f t="shared" si="2"/>
        <v>0</v>
      </c>
      <c r="K44" s="12">
        <f t="shared" si="3"/>
        <v>0</v>
      </c>
    </row>
    <row r="45" spans="1:11" ht="42.75">
      <c r="A45" s="17" t="s">
        <v>94</v>
      </c>
      <c r="B45" s="47" t="s">
        <v>54</v>
      </c>
      <c r="C45" s="43" t="s">
        <v>195</v>
      </c>
      <c r="D45" s="30">
        <v>2</v>
      </c>
      <c r="E45" s="12"/>
      <c r="F45" s="12">
        <f t="shared" si="0"/>
        <v>0</v>
      </c>
      <c r="G45" s="10"/>
      <c r="H45" s="12">
        <f t="shared" si="1"/>
        <v>0</v>
      </c>
      <c r="I45" s="10"/>
      <c r="J45" s="12">
        <f t="shared" si="2"/>
        <v>0</v>
      </c>
      <c r="K45" s="12">
        <f t="shared" si="3"/>
        <v>0</v>
      </c>
    </row>
    <row r="46" spans="1:11" ht="57">
      <c r="A46" s="17" t="s">
        <v>95</v>
      </c>
      <c r="B46" s="47" t="s">
        <v>55</v>
      </c>
      <c r="C46" s="43" t="s">
        <v>196</v>
      </c>
      <c r="D46" s="30">
        <v>2</v>
      </c>
      <c r="E46" s="12"/>
      <c r="F46" s="12">
        <f t="shared" si="0"/>
        <v>0</v>
      </c>
      <c r="G46" s="10"/>
      <c r="H46" s="12">
        <f t="shared" si="1"/>
        <v>0</v>
      </c>
      <c r="I46" s="10"/>
      <c r="J46" s="12">
        <f t="shared" si="2"/>
        <v>0</v>
      </c>
      <c r="K46" s="12">
        <f t="shared" si="3"/>
        <v>0</v>
      </c>
    </row>
    <row r="47" spans="1:11" ht="14.25">
      <c r="A47" s="17" t="s">
        <v>96</v>
      </c>
      <c r="B47" s="47" t="s">
        <v>128</v>
      </c>
      <c r="C47" s="43" t="s">
        <v>197</v>
      </c>
      <c r="D47" s="49">
        <v>1</v>
      </c>
      <c r="E47" s="12"/>
      <c r="F47" s="12">
        <f t="shared" si="0"/>
        <v>0</v>
      </c>
      <c r="G47" s="10"/>
      <c r="H47" s="12">
        <f t="shared" si="1"/>
        <v>0</v>
      </c>
      <c r="I47" s="10"/>
      <c r="J47" s="12">
        <f t="shared" si="2"/>
        <v>0</v>
      </c>
      <c r="K47" s="12">
        <f t="shared" si="3"/>
        <v>0</v>
      </c>
    </row>
    <row r="48" spans="1:11" ht="14.25">
      <c r="A48" s="17" t="s">
        <v>97</v>
      </c>
      <c r="B48" s="47" t="s">
        <v>129</v>
      </c>
      <c r="C48" s="43" t="s">
        <v>198</v>
      </c>
      <c r="D48" s="49">
        <v>1</v>
      </c>
      <c r="E48" s="12"/>
      <c r="F48" s="12">
        <f t="shared" si="0"/>
        <v>0</v>
      </c>
      <c r="G48" s="10"/>
      <c r="H48" s="12">
        <f t="shared" si="1"/>
        <v>0</v>
      </c>
      <c r="I48" s="10"/>
      <c r="J48" s="12">
        <f t="shared" si="2"/>
        <v>0</v>
      </c>
      <c r="K48" s="12">
        <f t="shared" si="3"/>
        <v>0</v>
      </c>
    </row>
    <row r="49" spans="1:11" ht="57">
      <c r="A49" s="17" t="s">
        <v>98</v>
      </c>
      <c r="B49" s="47" t="s">
        <v>130</v>
      </c>
      <c r="C49" s="43" t="s">
        <v>199</v>
      </c>
      <c r="D49" s="49">
        <v>10</v>
      </c>
      <c r="E49" s="12"/>
      <c r="F49" s="12">
        <f t="shared" si="0"/>
        <v>0</v>
      </c>
      <c r="G49" s="10"/>
      <c r="H49" s="12">
        <f t="shared" si="1"/>
        <v>0</v>
      </c>
      <c r="I49" s="10"/>
      <c r="J49" s="12">
        <f t="shared" si="2"/>
        <v>0</v>
      </c>
      <c r="K49" s="12">
        <f t="shared" si="3"/>
        <v>0</v>
      </c>
    </row>
    <row r="50" spans="1:11" ht="42.75">
      <c r="A50" s="17" t="s">
        <v>99</v>
      </c>
      <c r="B50" s="47" t="s">
        <v>131</v>
      </c>
      <c r="C50" s="43" t="s">
        <v>200</v>
      </c>
      <c r="D50" s="49">
        <v>10</v>
      </c>
      <c r="E50" s="12"/>
      <c r="F50" s="12">
        <f t="shared" si="0"/>
        <v>0</v>
      </c>
      <c r="G50" s="10"/>
      <c r="H50" s="12">
        <f t="shared" si="1"/>
        <v>0</v>
      </c>
      <c r="I50" s="10"/>
      <c r="J50" s="12">
        <f t="shared" si="2"/>
        <v>0</v>
      </c>
      <c r="K50" s="12">
        <f t="shared" si="3"/>
        <v>0</v>
      </c>
    </row>
    <row r="51" spans="1:11" ht="28.5">
      <c r="A51" s="17" t="s">
        <v>100</v>
      </c>
      <c r="B51" s="47" t="s">
        <v>132</v>
      </c>
      <c r="C51" s="43" t="s">
        <v>201</v>
      </c>
      <c r="D51" s="49">
        <v>1</v>
      </c>
      <c r="E51" s="12"/>
      <c r="F51" s="12">
        <f t="shared" si="0"/>
        <v>0</v>
      </c>
      <c r="G51" s="10"/>
      <c r="H51" s="12">
        <f t="shared" si="1"/>
        <v>0</v>
      </c>
      <c r="I51" s="10"/>
      <c r="J51" s="12">
        <f t="shared" si="2"/>
        <v>0</v>
      </c>
      <c r="K51" s="12">
        <f t="shared" si="3"/>
        <v>0</v>
      </c>
    </row>
    <row r="52" spans="1:11" ht="57">
      <c r="A52" s="17" t="s">
        <v>101</v>
      </c>
      <c r="B52" s="47" t="s">
        <v>133</v>
      </c>
      <c r="C52" s="43" t="s">
        <v>202</v>
      </c>
      <c r="D52" s="49">
        <v>10</v>
      </c>
      <c r="E52" s="12"/>
      <c r="F52" s="12">
        <f t="shared" si="0"/>
        <v>0</v>
      </c>
      <c r="G52" s="10"/>
      <c r="H52" s="12">
        <f t="shared" si="1"/>
        <v>0</v>
      </c>
      <c r="I52" s="10"/>
      <c r="J52" s="12">
        <f t="shared" si="2"/>
        <v>0</v>
      </c>
      <c r="K52" s="12">
        <f t="shared" si="3"/>
        <v>0</v>
      </c>
    </row>
    <row r="53" spans="1:11" ht="14.25">
      <c r="A53" s="17" t="s">
        <v>102</v>
      </c>
      <c r="B53" s="47" t="s">
        <v>134</v>
      </c>
      <c r="C53" s="43" t="s">
        <v>203</v>
      </c>
      <c r="D53" s="49">
        <v>1</v>
      </c>
      <c r="E53" s="12"/>
      <c r="F53" s="12">
        <f t="shared" si="0"/>
        <v>0</v>
      </c>
      <c r="G53" s="10"/>
      <c r="H53" s="12">
        <f t="shared" si="1"/>
        <v>0</v>
      </c>
      <c r="I53" s="10"/>
      <c r="J53" s="12">
        <f t="shared" si="2"/>
        <v>0</v>
      </c>
      <c r="K53" s="12">
        <f t="shared" si="3"/>
        <v>0</v>
      </c>
    </row>
    <row r="54" spans="1:11" ht="14.25">
      <c r="A54" s="17" t="s">
        <v>103</v>
      </c>
      <c r="B54" s="47" t="s">
        <v>135</v>
      </c>
      <c r="C54" s="43" t="s">
        <v>204</v>
      </c>
      <c r="D54" s="49">
        <v>1</v>
      </c>
      <c r="E54" s="12"/>
      <c r="F54" s="12">
        <f t="shared" si="0"/>
        <v>0</v>
      </c>
      <c r="G54" s="10"/>
      <c r="H54" s="12">
        <f t="shared" si="1"/>
        <v>0</v>
      </c>
      <c r="I54" s="10"/>
      <c r="J54" s="12">
        <f t="shared" si="2"/>
        <v>0</v>
      </c>
      <c r="K54" s="12">
        <f t="shared" si="3"/>
        <v>0</v>
      </c>
    </row>
    <row r="55" spans="1:11" ht="28.5">
      <c r="A55" s="17" t="s">
        <v>104</v>
      </c>
      <c r="B55" s="47" t="s">
        <v>136</v>
      </c>
      <c r="C55" s="43" t="s">
        <v>205</v>
      </c>
      <c r="D55" s="49">
        <v>1</v>
      </c>
      <c r="E55" s="12"/>
      <c r="F55" s="12">
        <f t="shared" si="0"/>
        <v>0</v>
      </c>
      <c r="G55" s="10"/>
      <c r="H55" s="12">
        <f t="shared" si="1"/>
        <v>0</v>
      </c>
      <c r="I55" s="10"/>
      <c r="J55" s="12">
        <f t="shared" si="2"/>
        <v>0</v>
      </c>
      <c r="K55" s="12">
        <f t="shared" si="3"/>
        <v>0</v>
      </c>
    </row>
    <row r="56" spans="1:11" ht="28.5">
      <c r="A56" s="17" t="s">
        <v>105</v>
      </c>
      <c r="B56" s="47" t="s">
        <v>137</v>
      </c>
      <c r="C56" s="43" t="s">
        <v>206</v>
      </c>
      <c r="D56" s="49">
        <v>1</v>
      </c>
      <c r="E56" s="12"/>
      <c r="F56" s="12">
        <f t="shared" si="0"/>
        <v>0</v>
      </c>
      <c r="G56" s="10"/>
      <c r="H56" s="12">
        <f t="shared" si="1"/>
        <v>0</v>
      </c>
      <c r="I56" s="10"/>
      <c r="J56" s="12">
        <f t="shared" si="2"/>
        <v>0</v>
      </c>
      <c r="K56" s="12">
        <f t="shared" si="3"/>
        <v>0</v>
      </c>
    </row>
    <row r="57" spans="1:11" ht="42.75">
      <c r="A57" s="17" t="s">
        <v>106</v>
      </c>
      <c r="B57" s="50">
        <v>60740305</v>
      </c>
      <c r="C57" s="43" t="s">
        <v>207</v>
      </c>
      <c r="D57" s="49">
        <v>1</v>
      </c>
      <c r="E57" s="12"/>
      <c r="F57" s="12">
        <f t="shared" si="0"/>
        <v>0</v>
      </c>
      <c r="G57" s="10"/>
      <c r="H57" s="12">
        <f t="shared" si="1"/>
        <v>0</v>
      </c>
      <c r="I57" s="10"/>
      <c r="J57" s="12">
        <f t="shared" si="2"/>
        <v>0</v>
      </c>
      <c r="K57" s="12">
        <f t="shared" si="3"/>
        <v>0</v>
      </c>
    </row>
    <row r="58" spans="1:11" ht="14.25">
      <c r="A58" s="17" t="s">
        <v>107</v>
      </c>
      <c r="B58" s="47" t="s">
        <v>138</v>
      </c>
      <c r="C58" s="43" t="s">
        <v>208</v>
      </c>
      <c r="D58" s="49">
        <v>1</v>
      </c>
      <c r="E58" s="12"/>
      <c r="F58" s="12">
        <f t="shared" si="0"/>
        <v>0</v>
      </c>
      <c r="G58" s="10"/>
      <c r="H58" s="12">
        <f t="shared" si="1"/>
        <v>0</v>
      </c>
      <c r="I58" s="10"/>
      <c r="J58" s="12">
        <f t="shared" si="2"/>
        <v>0</v>
      </c>
      <c r="K58" s="12">
        <f t="shared" si="3"/>
        <v>0</v>
      </c>
    </row>
    <row r="59" spans="1:11" ht="28.5">
      <c r="A59" s="17" t="s">
        <v>108</v>
      </c>
      <c r="B59" s="47" t="s">
        <v>139</v>
      </c>
      <c r="C59" s="43" t="s">
        <v>209</v>
      </c>
      <c r="D59" s="49">
        <v>1</v>
      </c>
      <c r="E59" s="12"/>
      <c r="F59" s="12">
        <f t="shared" si="0"/>
        <v>0</v>
      </c>
      <c r="G59" s="10"/>
      <c r="H59" s="12">
        <f t="shared" si="1"/>
        <v>0</v>
      </c>
      <c r="I59" s="10"/>
      <c r="J59" s="12">
        <f t="shared" si="2"/>
        <v>0</v>
      </c>
      <c r="K59" s="12">
        <f t="shared" si="3"/>
        <v>0</v>
      </c>
    </row>
    <row r="60" spans="1:11" ht="14.25">
      <c r="A60" s="17" t="s">
        <v>109</v>
      </c>
      <c r="B60" s="47" t="s">
        <v>140</v>
      </c>
      <c r="C60" s="43" t="s">
        <v>210</v>
      </c>
      <c r="D60" s="49">
        <v>2</v>
      </c>
      <c r="E60" s="12"/>
      <c r="F60" s="12">
        <f t="shared" si="0"/>
        <v>0</v>
      </c>
      <c r="G60" s="10"/>
      <c r="H60" s="12">
        <f t="shared" si="1"/>
        <v>0</v>
      </c>
      <c r="I60" s="10"/>
      <c r="J60" s="12">
        <f t="shared" si="2"/>
        <v>0</v>
      </c>
      <c r="K60" s="12">
        <f t="shared" si="3"/>
        <v>0</v>
      </c>
    </row>
    <row r="61" spans="1:11" ht="14.25">
      <c r="A61" s="17" t="s">
        <v>110</v>
      </c>
      <c r="B61" s="47" t="s">
        <v>141</v>
      </c>
      <c r="C61" s="43" t="s">
        <v>211</v>
      </c>
      <c r="D61" s="49">
        <v>2</v>
      </c>
      <c r="E61" s="12"/>
      <c r="F61" s="12">
        <f t="shared" si="0"/>
        <v>0</v>
      </c>
      <c r="G61" s="10"/>
      <c r="H61" s="12">
        <f t="shared" si="1"/>
        <v>0</v>
      </c>
      <c r="I61" s="10"/>
      <c r="J61" s="12">
        <f t="shared" si="2"/>
        <v>0</v>
      </c>
      <c r="K61" s="12">
        <f t="shared" si="3"/>
        <v>0</v>
      </c>
    </row>
    <row r="62" spans="1:11" ht="14.25">
      <c r="A62" s="17" t="s">
        <v>111</v>
      </c>
      <c r="B62" s="47" t="s">
        <v>142</v>
      </c>
      <c r="C62" s="43" t="s">
        <v>212</v>
      </c>
      <c r="D62" s="49">
        <v>2</v>
      </c>
      <c r="E62" s="12"/>
      <c r="F62" s="12">
        <f t="shared" si="0"/>
        <v>0</v>
      </c>
      <c r="G62" s="10"/>
      <c r="H62" s="12">
        <f t="shared" si="1"/>
        <v>0</v>
      </c>
      <c r="I62" s="10"/>
      <c r="J62" s="12">
        <f t="shared" si="2"/>
        <v>0</v>
      </c>
      <c r="K62" s="12">
        <f t="shared" si="3"/>
        <v>0</v>
      </c>
    </row>
    <row r="63" spans="1:11" ht="14.25">
      <c r="A63" s="17" t="s">
        <v>112</v>
      </c>
      <c r="B63" s="47" t="s">
        <v>143</v>
      </c>
      <c r="C63" s="43" t="s">
        <v>213</v>
      </c>
      <c r="D63" s="49">
        <v>1</v>
      </c>
      <c r="E63" s="12"/>
      <c r="F63" s="12">
        <f t="shared" si="0"/>
        <v>0</v>
      </c>
      <c r="G63" s="10"/>
      <c r="H63" s="12">
        <f t="shared" si="1"/>
        <v>0</v>
      </c>
      <c r="I63" s="10"/>
      <c r="J63" s="12">
        <f t="shared" si="2"/>
        <v>0</v>
      </c>
      <c r="K63" s="12">
        <f t="shared" si="3"/>
        <v>0</v>
      </c>
    </row>
    <row r="64" spans="1:11" ht="28.5">
      <c r="A64" s="17" t="s">
        <v>113</v>
      </c>
      <c r="B64" s="47" t="s">
        <v>144</v>
      </c>
      <c r="C64" s="43" t="s">
        <v>214</v>
      </c>
      <c r="D64" s="49">
        <v>1</v>
      </c>
      <c r="E64" s="12"/>
      <c r="F64" s="12">
        <f t="shared" si="0"/>
        <v>0</v>
      </c>
      <c r="G64" s="10"/>
      <c r="H64" s="12">
        <f t="shared" si="1"/>
        <v>0</v>
      </c>
      <c r="I64" s="10"/>
      <c r="J64" s="12">
        <f t="shared" si="2"/>
        <v>0</v>
      </c>
      <c r="K64" s="12">
        <f t="shared" si="3"/>
        <v>0</v>
      </c>
    </row>
    <row r="65" spans="1:11" ht="42.75">
      <c r="A65" s="17" t="s">
        <v>114</v>
      </c>
      <c r="B65" s="47" t="s">
        <v>31</v>
      </c>
      <c r="C65" s="43" t="s">
        <v>215</v>
      </c>
      <c r="D65" s="49">
        <v>1</v>
      </c>
      <c r="E65" s="12"/>
      <c r="F65" s="12">
        <f t="shared" si="0"/>
        <v>0</v>
      </c>
      <c r="G65" s="10"/>
      <c r="H65" s="12">
        <f t="shared" si="1"/>
        <v>0</v>
      </c>
      <c r="I65" s="10"/>
      <c r="J65" s="12">
        <f t="shared" si="2"/>
        <v>0</v>
      </c>
      <c r="K65" s="12">
        <f t="shared" si="3"/>
        <v>0</v>
      </c>
    </row>
    <row r="66" spans="1:11" ht="28.5">
      <c r="A66" s="17" t="s">
        <v>115</v>
      </c>
      <c r="B66" s="47" t="s">
        <v>145</v>
      </c>
      <c r="C66" s="43" t="s">
        <v>216</v>
      </c>
      <c r="D66" s="49">
        <v>1</v>
      </c>
      <c r="E66" s="12"/>
      <c r="F66" s="12">
        <f t="shared" si="0"/>
        <v>0</v>
      </c>
      <c r="G66" s="10"/>
      <c r="H66" s="12">
        <f t="shared" si="1"/>
        <v>0</v>
      </c>
      <c r="I66" s="10"/>
      <c r="J66" s="12">
        <f t="shared" si="2"/>
        <v>0</v>
      </c>
      <c r="K66" s="12">
        <f t="shared" si="3"/>
        <v>0</v>
      </c>
    </row>
    <row r="67" spans="1:11" ht="14.25">
      <c r="A67" s="17" t="s">
        <v>116</v>
      </c>
      <c r="B67" s="47" t="s">
        <v>146</v>
      </c>
      <c r="C67" s="43" t="s">
        <v>217</v>
      </c>
      <c r="D67" s="49">
        <v>1</v>
      </c>
      <c r="E67" s="12"/>
      <c r="F67" s="12">
        <f t="shared" si="0"/>
        <v>0</v>
      </c>
      <c r="G67" s="10"/>
      <c r="H67" s="12">
        <f t="shared" si="1"/>
        <v>0</v>
      </c>
      <c r="I67" s="10"/>
      <c r="J67" s="12">
        <f t="shared" si="2"/>
        <v>0</v>
      </c>
      <c r="K67" s="12">
        <f t="shared" si="3"/>
        <v>0</v>
      </c>
    </row>
    <row r="68" spans="1:11" ht="14.25">
      <c r="A68" s="17" t="s">
        <v>117</v>
      </c>
      <c r="B68" s="47" t="s">
        <v>147</v>
      </c>
      <c r="C68" s="43" t="s">
        <v>218</v>
      </c>
      <c r="D68" s="49">
        <v>1</v>
      </c>
      <c r="E68" s="12"/>
      <c r="F68" s="12">
        <f t="shared" si="0"/>
        <v>0</v>
      </c>
      <c r="G68" s="10"/>
      <c r="H68" s="12">
        <f t="shared" si="1"/>
        <v>0</v>
      </c>
      <c r="I68" s="10"/>
      <c r="J68" s="12">
        <f t="shared" si="2"/>
        <v>0</v>
      </c>
      <c r="K68" s="12">
        <f t="shared" si="3"/>
        <v>0</v>
      </c>
    </row>
    <row r="69" spans="1:11" ht="28.5">
      <c r="A69" s="17" t="s">
        <v>118</v>
      </c>
      <c r="B69" s="47" t="s">
        <v>148</v>
      </c>
      <c r="C69" s="43" t="s">
        <v>219</v>
      </c>
      <c r="D69" s="49">
        <v>1</v>
      </c>
      <c r="E69" s="12"/>
      <c r="F69" s="12">
        <f t="shared" si="0"/>
        <v>0</v>
      </c>
      <c r="G69" s="10"/>
      <c r="H69" s="12">
        <f t="shared" si="1"/>
        <v>0</v>
      </c>
      <c r="I69" s="10"/>
      <c r="J69" s="12">
        <f t="shared" si="2"/>
        <v>0</v>
      </c>
      <c r="K69" s="12">
        <f t="shared" si="3"/>
        <v>0</v>
      </c>
    </row>
    <row r="70" spans="1:11" ht="28.5">
      <c r="A70" s="17" t="s">
        <v>119</v>
      </c>
      <c r="B70" s="47" t="s">
        <v>149</v>
      </c>
      <c r="C70" s="43" t="s">
        <v>220</v>
      </c>
      <c r="D70" s="49">
        <v>1</v>
      </c>
      <c r="E70" s="12"/>
      <c r="F70" s="12">
        <f t="shared" si="0"/>
        <v>0</v>
      </c>
      <c r="G70" s="10"/>
      <c r="H70" s="12">
        <f t="shared" si="1"/>
        <v>0</v>
      </c>
      <c r="I70" s="10"/>
      <c r="J70" s="12">
        <f t="shared" si="2"/>
        <v>0</v>
      </c>
      <c r="K70" s="12">
        <f t="shared" si="3"/>
        <v>0</v>
      </c>
    </row>
    <row r="71" spans="1:11" ht="28.5">
      <c r="A71" s="17" t="s">
        <v>120</v>
      </c>
      <c r="B71" s="47" t="s">
        <v>150</v>
      </c>
      <c r="C71" s="43" t="s">
        <v>221</v>
      </c>
      <c r="D71" s="49">
        <v>2</v>
      </c>
      <c r="E71" s="12"/>
      <c r="F71" s="12">
        <f t="shared" si="0"/>
        <v>0</v>
      </c>
      <c r="G71" s="10"/>
      <c r="H71" s="12">
        <f t="shared" si="1"/>
        <v>0</v>
      </c>
      <c r="I71" s="10"/>
      <c r="J71" s="12">
        <f t="shared" si="2"/>
        <v>0</v>
      </c>
      <c r="K71" s="12">
        <f t="shared" si="3"/>
        <v>0</v>
      </c>
    </row>
    <row r="72" spans="1:11" ht="28.5">
      <c r="A72" s="17" t="s">
        <v>121</v>
      </c>
      <c r="B72" s="47" t="s">
        <v>151</v>
      </c>
      <c r="C72" s="43" t="s">
        <v>222</v>
      </c>
      <c r="D72" s="49">
        <v>2</v>
      </c>
      <c r="E72" s="12"/>
      <c r="F72" s="12">
        <f t="shared" si="0"/>
        <v>0</v>
      </c>
      <c r="G72" s="10"/>
      <c r="H72" s="12">
        <f t="shared" si="1"/>
        <v>0</v>
      </c>
      <c r="I72" s="10"/>
      <c r="J72" s="12">
        <f t="shared" si="2"/>
        <v>0</v>
      </c>
      <c r="K72" s="12">
        <f t="shared" si="3"/>
        <v>0</v>
      </c>
    </row>
    <row r="73" spans="1:11" ht="28.5">
      <c r="A73" s="17" t="s">
        <v>122</v>
      </c>
      <c r="B73" s="47" t="s">
        <v>152</v>
      </c>
      <c r="C73" s="43" t="s">
        <v>223</v>
      </c>
      <c r="D73" s="49">
        <v>2</v>
      </c>
      <c r="E73" s="12"/>
      <c r="F73" s="12">
        <f t="shared" si="0"/>
        <v>0</v>
      </c>
      <c r="G73" s="10"/>
      <c r="H73" s="12">
        <f t="shared" si="1"/>
        <v>0</v>
      </c>
      <c r="I73" s="10"/>
      <c r="J73" s="12">
        <f t="shared" si="2"/>
        <v>0</v>
      </c>
      <c r="K73" s="12">
        <f t="shared" si="3"/>
        <v>0</v>
      </c>
    </row>
    <row r="74" spans="1:11" ht="28.5">
      <c r="A74" s="17" t="s">
        <v>123</v>
      </c>
      <c r="B74" s="47" t="s">
        <v>153</v>
      </c>
      <c r="C74" s="43" t="s">
        <v>224</v>
      </c>
      <c r="D74" s="49">
        <v>2</v>
      </c>
      <c r="E74" s="12"/>
      <c r="F74" s="12">
        <f t="shared" si="0"/>
        <v>0</v>
      </c>
      <c r="G74" s="10"/>
      <c r="H74" s="12">
        <f t="shared" si="1"/>
        <v>0</v>
      </c>
      <c r="I74" s="10"/>
      <c r="J74" s="12">
        <f t="shared" si="2"/>
        <v>0</v>
      </c>
      <c r="K74" s="12">
        <f t="shared" si="3"/>
        <v>0</v>
      </c>
    </row>
    <row r="75" spans="1:11" ht="28.5">
      <c r="A75" s="17" t="s">
        <v>124</v>
      </c>
      <c r="B75" s="47" t="s">
        <v>154</v>
      </c>
      <c r="C75" s="43" t="s">
        <v>225</v>
      </c>
      <c r="D75" s="49">
        <v>10</v>
      </c>
      <c r="E75" s="12"/>
      <c r="F75" s="12">
        <f t="shared" si="0"/>
        <v>0</v>
      </c>
      <c r="G75" s="10"/>
      <c r="H75" s="12">
        <f t="shared" si="1"/>
        <v>0</v>
      </c>
      <c r="I75" s="10"/>
      <c r="J75" s="12">
        <f t="shared" si="2"/>
        <v>0</v>
      </c>
      <c r="K75" s="12">
        <f t="shared" si="3"/>
        <v>0</v>
      </c>
    </row>
    <row r="76" spans="1:11" ht="28.5">
      <c r="A76" s="17" t="s">
        <v>125</v>
      </c>
      <c r="B76" s="47" t="s">
        <v>155</v>
      </c>
      <c r="C76" s="43" t="s">
        <v>226</v>
      </c>
      <c r="D76" s="49">
        <v>1</v>
      </c>
      <c r="E76" s="12"/>
      <c r="F76" s="12">
        <f t="shared" si="0"/>
        <v>0</v>
      </c>
      <c r="G76" s="10"/>
      <c r="H76" s="12">
        <f t="shared" si="1"/>
        <v>0</v>
      </c>
      <c r="I76" s="10"/>
      <c r="J76" s="12">
        <f t="shared" si="2"/>
        <v>0</v>
      </c>
      <c r="K76" s="12">
        <f t="shared" si="3"/>
        <v>0</v>
      </c>
    </row>
    <row r="77" spans="1:11" ht="14.25">
      <c r="A77" s="17" t="s">
        <v>126</v>
      </c>
      <c r="B77" s="47" t="s">
        <v>156</v>
      </c>
      <c r="C77" s="43" t="s">
        <v>227</v>
      </c>
      <c r="D77" s="49">
        <v>1</v>
      </c>
      <c r="E77" s="12"/>
      <c r="F77" s="12">
        <f t="shared" si="0"/>
        <v>0</v>
      </c>
      <c r="G77" s="10"/>
      <c r="H77" s="12">
        <f t="shared" si="1"/>
        <v>0</v>
      </c>
      <c r="I77" s="10"/>
      <c r="J77" s="12">
        <f t="shared" si="2"/>
        <v>0</v>
      </c>
      <c r="K77" s="12">
        <f t="shared" si="3"/>
        <v>0</v>
      </c>
    </row>
    <row r="78" spans="1:11" ht="28.5">
      <c r="A78" s="17" t="s">
        <v>127</v>
      </c>
      <c r="B78" s="47" t="s">
        <v>34</v>
      </c>
      <c r="C78" s="43" t="s">
        <v>228</v>
      </c>
      <c r="D78" s="49">
        <v>1</v>
      </c>
      <c r="E78" s="12"/>
      <c r="F78" s="12">
        <f t="shared" si="0"/>
        <v>0</v>
      </c>
      <c r="G78" s="10"/>
      <c r="H78" s="12">
        <f t="shared" si="1"/>
        <v>0</v>
      </c>
      <c r="I78" s="10"/>
      <c r="J78" s="12">
        <f t="shared" si="2"/>
        <v>0</v>
      </c>
      <c r="K78" s="12">
        <f t="shared" si="3"/>
        <v>0</v>
      </c>
    </row>
    <row r="79" spans="1:11" ht="14.25">
      <c r="A79" s="61" t="s">
        <v>1</v>
      </c>
      <c r="B79" s="61"/>
      <c r="C79" s="61"/>
      <c r="D79" s="61"/>
      <c r="E79" s="61"/>
      <c r="F79" s="61"/>
      <c r="G79" s="61"/>
      <c r="H79" s="61"/>
      <c r="I79" s="61"/>
      <c r="J79" s="29"/>
      <c r="K79" s="4">
        <f>SUM(K7:K78)</f>
        <v>0</v>
      </c>
    </row>
    <row r="80" spans="1:11" ht="14.25">
      <c r="A80" s="25"/>
      <c r="B80" s="26"/>
      <c r="C80" s="27"/>
      <c r="D80" s="27"/>
      <c r="E80" s="28"/>
      <c r="F80" s="28"/>
      <c r="G80" s="28"/>
      <c r="H80" s="28"/>
      <c r="I80" s="28"/>
      <c r="J80" s="28"/>
      <c r="K80" s="28"/>
    </row>
    <row r="81" spans="1:11" ht="25.5">
      <c r="A81" s="25"/>
      <c r="B81" s="32" t="s">
        <v>229</v>
      </c>
      <c r="C81" s="33" t="s">
        <v>230</v>
      </c>
      <c r="D81" s="33"/>
      <c r="E81" s="34" t="s">
        <v>1</v>
      </c>
      <c r="F81" s="34"/>
      <c r="G81" s="34" t="s">
        <v>231</v>
      </c>
      <c r="H81" s="34"/>
      <c r="I81" s="34" t="s">
        <v>232</v>
      </c>
      <c r="J81" s="28"/>
      <c r="K81" s="28"/>
    </row>
    <row r="82" spans="1:11" ht="25.5">
      <c r="A82" s="25"/>
      <c r="B82" s="32">
        <v>1</v>
      </c>
      <c r="C82" s="33" t="s">
        <v>233</v>
      </c>
      <c r="D82" s="33"/>
      <c r="E82" s="35">
        <f>SUM(K79)</f>
        <v>0</v>
      </c>
      <c r="F82" s="35"/>
      <c r="G82" s="36">
        <v>0.2</v>
      </c>
      <c r="H82" s="36"/>
      <c r="I82" s="35">
        <f>SUM(E82,E82*G82)</f>
        <v>0</v>
      </c>
      <c r="J82" s="28"/>
      <c r="K82" s="28"/>
    </row>
    <row r="83" spans="1:11" ht="14.25">
      <c r="A83" s="25"/>
      <c r="B83" s="26"/>
      <c r="C83" s="27"/>
      <c r="D83" s="27"/>
      <c r="E83" s="28"/>
      <c r="F83" s="28"/>
      <c r="G83" s="28"/>
      <c r="H83" s="28"/>
      <c r="I83" s="28"/>
      <c r="J83" s="28"/>
      <c r="K83" s="28"/>
    </row>
    <row r="84" spans="1:11" ht="22.5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6" ht="338.25" customHeight="1">
      <c r="A85" s="57" t="s">
        <v>14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15"/>
      <c r="M85" s="15"/>
      <c r="N85" s="15"/>
      <c r="O85" s="15"/>
      <c r="P85" s="15"/>
    </row>
    <row r="86" spans="1:11" ht="14.25">
      <c r="A86" s="25"/>
      <c r="B86" s="26"/>
      <c r="C86" s="27"/>
      <c r="D86" s="27"/>
      <c r="E86" s="60" t="s">
        <v>2</v>
      </c>
      <c r="F86" s="60"/>
      <c r="G86" s="60"/>
      <c r="H86" s="60"/>
      <c r="I86" s="60"/>
      <c r="J86" s="31"/>
      <c r="K86" s="28"/>
    </row>
    <row r="87" spans="1:11" ht="14.25">
      <c r="A87" s="25"/>
      <c r="B87" s="26"/>
      <c r="C87" s="27"/>
      <c r="D87" s="27"/>
      <c r="E87" s="28"/>
      <c r="F87" s="28"/>
      <c r="G87" s="28"/>
      <c r="H87" s="28"/>
      <c r="I87" s="28"/>
      <c r="J87" s="28"/>
      <c r="K87" s="28"/>
    </row>
    <row r="88" spans="1:11" ht="14.25">
      <c r="A88" s="25"/>
      <c r="B88" s="26"/>
      <c r="C88" s="27"/>
      <c r="D88" s="27"/>
      <c r="E88" s="28" t="s">
        <v>3</v>
      </c>
      <c r="F88" s="28"/>
      <c r="G88" s="28" t="s">
        <v>4</v>
      </c>
      <c r="H88" s="28"/>
      <c r="I88" s="28"/>
      <c r="J88" s="28"/>
      <c r="K88" s="28"/>
    </row>
  </sheetData>
  <sheetProtection password="CC6C" sheet="1" selectLockedCells="1"/>
  <mergeCells count="6">
    <mergeCell ref="A84:K84"/>
    <mergeCell ref="B6:K6"/>
    <mergeCell ref="A85:K85"/>
    <mergeCell ref="A1:K3"/>
    <mergeCell ref="E86:I86"/>
    <mergeCell ref="A79:I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</dc:creator>
  <cp:keywords/>
  <dc:description/>
  <cp:lastModifiedBy>Radmila</cp:lastModifiedBy>
  <cp:lastPrinted>2018-10-22T08:29:20Z</cp:lastPrinted>
  <dcterms:created xsi:type="dcterms:W3CDTF">2017-04-20T06:43:33Z</dcterms:created>
  <dcterms:modified xsi:type="dcterms:W3CDTF">2018-10-22T08:32:22Z</dcterms:modified>
  <cp:category/>
  <cp:version/>
  <cp:contentType/>
  <cp:contentStatus/>
</cp:coreProperties>
</file>