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991"/>
  </bookViews>
  <sheets>
    <sheet name="PREDMER I PREDRACUN " sheetId="1" r:id="rId1"/>
    <sheet name="prilog" sheetId="3" r:id="rId2"/>
    <sheet name="Sheet2" sheetId="2" r:id="rId3"/>
  </sheets>
  <definedNames>
    <definedName name="Excel_BuiltIn_Print_Area" localSheetId="0">'PREDMER I PREDRACUN '!$A$2:$F$11</definedName>
    <definedName name="Excel_BuiltIn_Print_Area" localSheetId="1">prilog!#REF!</definedName>
    <definedName name="_xlnm.Print_Area" localSheetId="0">'PREDMER I PREDRACUN '!$A$1:$F$174</definedName>
    <definedName name="_xlnm.Print_Area" localSheetId="1">prilog!$A$1:$F$28</definedName>
  </definedNames>
  <calcPr calcId="125725"/>
</workbook>
</file>

<file path=xl/calcChain.xml><?xml version="1.0" encoding="utf-8"?>
<calcChain xmlns="http://schemas.openxmlformats.org/spreadsheetml/2006/main">
  <c r="D44" i="1"/>
  <c r="D41"/>
  <c r="F84"/>
  <c r="E141"/>
  <c r="F85"/>
  <c r="F86"/>
  <c r="F87"/>
  <c r="F88"/>
  <c r="F89"/>
  <c r="F91"/>
  <c r="F94"/>
  <c r="F95"/>
  <c r="F98"/>
  <c r="F99"/>
  <c r="F100"/>
  <c r="F101"/>
  <c r="F102"/>
  <c r="F103"/>
  <c r="F105"/>
  <c r="F106"/>
  <c r="F113"/>
  <c r="F118"/>
  <c r="F133"/>
  <c r="F134"/>
  <c r="F136"/>
  <c r="F137"/>
  <c r="F139"/>
  <c r="E143"/>
  <c r="E142"/>
</calcChain>
</file>

<file path=xl/sharedStrings.xml><?xml version="1.0" encoding="utf-8"?>
<sst xmlns="http://schemas.openxmlformats.org/spreadsheetml/2006/main" count="245" uniqueCount="170">
  <si>
    <t>ELEKTRO RADOVI</t>
  </si>
  <si>
    <t>Opšte napomene:</t>
  </si>
  <si>
    <t>Izvođač radova dužan je provesti sve propisane mere važećeg Zakona o bezbednosti i zdravlja na radu i zaštiti od požara i drugih pozitivnih uredbi i tehničkih propisa za rad   u naseljenom i prometnom mestu, da spreči stvaranje i širenje prašine, složi i očisti materijal koji će se koristiti na određenu deponiju unutar lokacije objekta a sav šut i nepotrebne otpatke odneti na gradsku deponiju do 10 km udaljenosti. Jediničnim cenama obuhvaćena je sva stručna i pomoćna snaga, potreban alat, prevozna sredstva za rad, unutrašnji nadzor, provođenje mera zaštite na radu i zaštite od požara. Izvođač radova obavezan je da svakodnevno održava gradilište u urednom stanju, obezbedi prenosni kontejner od JP"Čistoća" Novi Sad za smeće, periodično odnosi šut na gradsku deponiju i  svaki dan počisti prašinu sa komunikacija oko gradilišta i posebno održava unutrašnje komunikacije u objektu. Ponuđač-Izvođač je u obavezi sve ove troškove da ukalkuliše u jedinične cene radova.</t>
  </si>
  <si>
    <t xml:space="preserve">Ako  Izvođač ne izvršava  preuzete obaveze na održavanju gradilišta u čistom i urednom stanju, saglasan je da Naručilac angažuje treće lice na teret Izvođača.  </t>
  </si>
  <si>
    <t xml:space="preserve">NAPOMENA: Sve demontirane građevinske elemente iz objekta i porušene delove konstrukcije utovaraju se u vozilo i odvoze na gradsku deponiju. Jediničnom cenom obuhvatiti sve predradnje na sprečavanju i širenju prašine na delovima objekta gde se ne izvode radovi, da čuva fiksni i mobilni inventar i nameštaj Naručioca, pažljivo skidanje i iznošenje rasutog tereta iz objekta, utovar u vozilo, prevoz do gradske deponije i troškove nadoknade odlaganja na  deponiji. </t>
  </si>
  <si>
    <t xml:space="preserve">Investitor je u obavezi da sav  pokretan nameštaj i opremu (koji nisu tenderom obuhvaćeni) iznese i deponuje u za to predviđen  prostor i nakon završenih radova sve vrati na svoje mesto. </t>
  </si>
  <si>
    <t>NAPOMENA: Sve podne obloge demontira podopolagač koji postavlja novu podnu oblogu. Nadzor neće prihvatiti naknadne radove prouzrokovane oštećenjima podloge nastale prilikom demontaže (skidanja) postojeće podne obloge.</t>
  </si>
  <si>
    <t>Ukoliko je opisom predviđeno da se demontirani delovi odlažu na depo koji odredi Investitor, biće posebno u predmeru naznačeno.</t>
  </si>
  <si>
    <t>Napomena:</t>
  </si>
  <si>
    <t>Cena za svaku tačku ovog predmera mora obuhvatiti isporuku, transport i montažu, spajanje po potrebi, uzemljenje, te dovođenje stavke u stanje potpune funkcionalnosti.</t>
  </si>
  <si>
    <t>U cenu  uračunati sav potreban materijal, spojni, montažni, pridržni i ostali materijal potreban za potpuno funkcionisanje pojedine stavke.</t>
  </si>
  <si>
    <t>Radeći ponudu treba imati na umu najnovije važeće  propise za pojedine vrste instalacije.</t>
  </si>
  <si>
    <t>Pre davanja ponude obavezno pročitati tehnički opis , pregledati crteže i bazni projekat, pregledati objekat na licu mesta.</t>
  </si>
  <si>
    <t>Pre davanja ponude poregledati postojeći objekat.</t>
  </si>
  <si>
    <t>Sva oprema ista ili istih karakteristika kao navedena a sve u skladu sa standardom Investitora.</t>
  </si>
  <si>
    <t>Radovi se izvode vikendom i van radnog vremena fakulteta.</t>
  </si>
  <si>
    <t>1.</t>
  </si>
  <si>
    <t>RAZVOD</t>
  </si>
  <si>
    <t>1.1</t>
  </si>
  <si>
    <t xml:space="preserve">Napojni kablovi  položeni 80% kroz PVC kanalice i ostalo u rebrastim cevima. U radove uključiti otvaranje kablova, pripremu žila, kablovske stopice (gnječenje) te potrebna spajanja kablova na mestima izlaza i ulaza u razvodnim ormanima. </t>
  </si>
  <si>
    <t>Kablovi 0,6/1kV</t>
  </si>
  <si>
    <t>N2XH-J 3x2.5 mm2</t>
  </si>
  <si>
    <t>m</t>
  </si>
  <si>
    <t>N2XH-J 5x6 mm2</t>
  </si>
  <si>
    <t>N2XH-J 3x1.5 mm2</t>
  </si>
  <si>
    <t>SFTPH , cat6 (u cenu uračinato i povezivanje kabla na oba kraja)</t>
  </si>
  <si>
    <t>1.2</t>
  </si>
  <si>
    <t>Rebraste cevi f16, halogenfree</t>
  </si>
  <si>
    <t>1.3</t>
  </si>
  <si>
    <t>PVC kanalice 40x20mm</t>
  </si>
  <si>
    <t>2.</t>
  </si>
  <si>
    <t>SITAN INSTALACIONI MATERIJAL</t>
  </si>
  <si>
    <t>2.1</t>
  </si>
  <si>
    <t>5%  od vrednosti poz 1, sitan instalacioni materijal, razvodne kutije</t>
  </si>
  <si>
    <t>3.</t>
  </si>
  <si>
    <t>SVETILjKE</t>
  </si>
  <si>
    <t>Kompletne svetiljke sa predspojnim uređajima, reflektorskim rasterom i sijalicama naznačene snage i montažnim priborom. Projektovane  svetiljke iz proizvodnog programa OMS.</t>
  </si>
  <si>
    <t>3.1</t>
  </si>
  <si>
    <t xml:space="preserve">Nadgradna  svetiljka sa fluo cevima  4x14W, sa prizmatičnim rasterom  i elektronskom prigušnicom. </t>
  </si>
  <si>
    <t>kom</t>
  </si>
  <si>
    <t>3.2</t>
  </si>
  <si>
    <t>Nadgradna panik svetiljka 1x8W, autonomija 3h, sa nalepnicom IZLAZ.</t>
  </si>
  <si>
    <t>4.</t>
  </si>
  <si>
    <t>PREKIDAČI I PRIKLJUČNICE</t>
  </si>
  <si>
    <t>Navedena oprema iz proizvodnog programa Aling ili ekvivalentno, modularnog tipa, maska PVC bela.</t>
  </si>
  <si>
    <t>4.1</t>
  </si>
  <si>
    <t>Ugradni prekidač 230V, 10A, beli,  serijski, uključena p/z kutija 60mm za ugradnju u zid od gipsa, 2x1M, modularan.</t>
  </si>
  <si>
    <t>4.2</t>
  </si>
  <si>
    <t>Ugradni prekidač 230V, 10A, beli,  običan, uključena p/z kutija 60mm za zidani zid, 1M, modularan.</t>
  </si>
  <si>
    <t>4.3</t>
  </si>
  <si>
    <t>Trostruka monofazna priključnica, serija  za parapetni kanal, a prema tipu parapeta. Komplet sa nosačem maske i maskom 6M i 3x monofazna priključnica 16A,230V.</t>
  </si>
  <si>
    <t>komplet</t>
  </si>
  <si>
    <t>4.4</t>
  </si>
  <si>
    <t>Monofazna modularna priključnica, ugradna dozna za zid od gipsa, nosač maske i maska, priključnica 16A, 230V.</t>
  </si>
  <si>
    <t>4.5</t>
  </si>
  <si>
    <t>Monofazna modularna priključnica, ugradna dozna za zidani zid, nosač maske i maska, priključnica 16A, 230V.</t>
  </si>
  <si>
    <t>4.6</t>
  </si>
  <si>
    <t>Komunikaciona priključnica 2xRJ45,cat6, sa nosačem mehanizma i maskom, prema tipu parapetnog kanala.</t>
  </si>
  <si>
    <t>5.</t>
  </si>
  <si>
    <t>PARAPETNI KANALI</t>
  </si>
  <si>
    <t>5.1</t>
  </si>
  <si>
    <t>Dvostruki PVC parapetni kanal 50x150 mm, sa poklopcem. Komplet sa veznim priborom.</t>
  </si>
  <si>
    <t>5.2</t>
  </si>
  <si>
    <t>Krajnji elemenat na telu parapetnog kanala 50x150mm za zid.</t>
  </si>
  <si>
    <t>6.</t>
  </si>
  <si>
    <t>RAZVODNE TABLE I ORMANI</t>
  </si>
  <si>
    <t>Isporuka, transport i montaža sledeće opreme i materijala:</t>
  </si>
  <si>
    <t>Rasklopna oprema u razvodnim tablama i ormanima je :</t>
  </si>
  <si>
    <t>Schneider Electric, Legrand</t>
  </si>
  <si>
    <t>Schrack, ETI, ili slično.</t>
  </si>
  <si>
    <t>6.1</t>
  </si>
  <si>
    <t>U gradnja u postojeći RO  automatskih osigurača 3xC20A.</t>
  </si>
  <si>
    <t>6.2</t>
  </si>
  <si>
    <t>Isporuka i  montaža na zid tipske spratne table, jednoredna 12MOD, u termootpornom kućištu sa prozirnim vratima.</t>
  </si>
  <si>
    <t>C16A, 1p, 6kA</t>
  </si>
  <si>
    <t>C10A, 1p, 6kA</t>
  </si>
  <si>
    <t>Komplet sa sitnim instalacionim materijalom i izradom svih veza</t>
  </si>
  <si>
    <t>7.</t>
  </si>
  <si>
    <t>OSTALI RADOVI</t>
  </si>
  <si>
    <t>7.1</t>
  </si>
  <si>
    <t xml:space="preserve">Izvršiti potrebnu kontrolu, ispitivanje i mjerenje na ELEKTROENERGETSKOJ instalaciji , pribaviti odgovarajuće propisima  zahtevane saglasnosti i ateste od ovlašćene ustanove. Ovom stavkom obuhvaćene ELEKTROENERGETSKE INSTALACIJE Pregled obuhvata: </t>
  </si>
  <si>
    <t>* pregled SKS instalacije</t>
  </si>
  <si>
    <t>* predaja atesta o izvršenim merenjima</t>
  </si>
  <si>
    <t>* pregled napojnih vodova</t>
  </si>
  <si>
    <t>* pregled  vodova sekundarne instalacije</t>
  </si>
  <si>
    <t>* pregled iluminacionih izvora</t>
  </si>
  <si>
    <t>* ispitivanja i merenja otpora izolacije, petlje kvara na instalaciji</t>
  </si>
  <si>
    <t>* predaja garantnih listova i atesta na ugrađenu opremu</t>
  </si>
  <si>
    <t>* predaja prospektne dokumentacije za ugrađenu opremu</t>
  </si>
  <si>
    <t>* predaja uputstava za upotrebu uređaja i instalacija</t>
  </si>
  <si>
    <t>* predaja i postavljanje jednopolnih i višepolnih šema izvedenog stanja razvodnih blokova / razdelnika</t>
  </si>
  <si>
    <t>* predaja i postavljanje spiska ugrađene opreme/materijala u razvodnim blokovima / razdelnicima</t>
  </si>
  <si>
    <t xml:space="preserve">Kompletno </t>
  </si>
  <si>
    <t>7.2</t>
  </si>
  <si>
    <t>Međusobno uvezivanje funkcionalno zavisnih sistema elektroenergetike i komunikaciono sigurnosnih sistema sa primopredajom.</t>
  </si>
  <si>
    <t>7.3</t>
  </si>
  <si>
    <t xml:space="preserve">Izrada prodora kroz zidove debljine 25cm. </t>
  </si>
  <si>
    <t>Prodori f80mm.</t>
  </si>
  <si>
    <t>7.4</t>
  </si>
  <si>
    <t>Split klima uređaj, 230V, kapacitet 12000 Btu/h, komplet sa 10m freonskog razvoda i ostalim potrebnim materijlom za montzažu.</t>
  </si>
  <si>
    <t>7.5</t>
  </si>
  <si>
    <t>Razani nespecificirani građevinski radovi , čišćenje objekta za vreme radova i po završetku radova.</t>
  </si>
  <si>
    <t>Obračun 5% od vrednosti pozicija 1-4.</t>
  </si>
  <si>
    <t>SVE UKUPNO (BEZ PDV-a):</t>
  </si>
  <si>
    <t>PDV :</t>
  </si>
  <si>
    <t>UKUPNO SA PDV-om:</t>
  </si>
  <si>
    <t>PRILOG</t>
  </si>
  <si>
    <t>Redni
broj</t>
  </si>
  <si>
    <t>OPIS RADOVA</t>
  </si>
  <si>
    <t>Jedinica mere</t>
  </si>
  <si>
    <t>količina</t>
  </si>
  <si>
    <t>Cena po jedinici mere bez PDV</t>
  </si>
  <si>
    <t>Ukupno bez PDV</t>
  </si>
  <si>
    <t>Demontaža postojećih metalnih vrata dim 200/220 cm , sve zajedno sa štokom.</t>
  </si>
  <si>
    <t>Obračun je po komadu</t>
  </si>
  <si>
    <t>Demontaža ulaznih vrata stare kotlarnice.Vrata su metalna, dimenzije 117/203 cm.</t>
  </si>
  <si>
    <t>Obijanje i demontaža postojećih pločica od teraca dim25/25cm,zajedno sa podlogom, sve do betonske ploče poda.</t>
  </si>
  <si>
    <t>Sav šut prikupiti i odvesti na najbližu deponiju.</t>
  </si>
  <si>
    <t>Obračun je po m2 obijenih ploča</t>
  </si>
  <si>
    <t>m2</t>
  </si>
  <si>
    <t>Napomena:posebno voditi računa o postojećim poklopcima kanala instalacije grejanjakoji se nalaze u podu</t>
  </si>
  <si>
    <t>Nabavka materijala, doprema I postavljanje termoizolacije podova od stirodura tipa”Austrotherm EPS    A 120 , debljine 3cm,falcovanaog sa stepenastim rezom, pritisne čvrstoće  120 kPa  i λ=0,034 W/mK   ili njemu po kvalitetu odgovarajući.Preko stirodura postaviti sloj PVC folije , koja je uključena u cenu.</t>
  </si>
  <si>
    <t>Po obodu u svakoj postoriji postaviti vertikalno traku od stiropora d= 1 cm  kao dilatacionu razdelnicu plivajućih podova, koja se obračunava po osnovi podova.</t>
  </si>
  <si>
    <t xml:space="preserve">Obračun je po m2 </t>
  </si>
  <si>
    <t>Nabavka materijala i  izrada armiranog cementne košuljice  na podovima, od cementnog maltera 1:3. U smesu prilikom pripreme dodati fibrinska vlakana, u svemu prema uputstvu proizvođača vlakana. Obračun sve komplet po m2 površine poda, sa finim perdašenjem gornje površine.Košuljicu izraditi d=4 cm.</t>
  </si>
  <si>
    <t xml:space="preserve">Nabavka i ugradnja poda od linoleuma tipa „MARMOLEUM“ proizvođača FORBO - Holandija ili ekvivalent,  u rolnama od 2m širine, debljine 2,5 mm, odgovarajućeg kvaliteta  za frekventne površine zajedno sa zidnom lajsnom. Linoleum mora imati antibakterijske i antialergijske karakteristike dokumentovano BAF sertifikatom.  Sve se polaže na prethodno pripremljenu podlogu koja je uračunata u cenu,u lepak a spojevi vare. Var po izboru Investitora. Zidna lajsna se izvodi istovremeno od istog materijala kao i pod,  sa ugrađenim polukružnim profilom i pokrivnom  zidnom lajsnom. Sve po uputstvu proizvođača i GN. Dimenzije, boje i sloga  prema projektu a u saglasnosti sa Projektantom i Investitorom. Na spoju sa podovima druge vrste ugraditi alu prelaznu lajsnu koju takođe treba obuhvatiti jediničnom cenom.  Na ulazima u prostorije – učionice sa podovima druge vrste iznivelisati nivelir masom 1m od vrata. </t>
  </si>
  <si>
    <t>Nabavka, doprema I montaža gipsanih pregradnih zidova sa jednostrukom prekrivnom podkonstrukcijom od pocinkovanih čeličnih profila UW kao ivični profili na podu I plafonu I CW kao nosivi profili vertikalno postavljeni. Ukupna debljina zida D =12,50 cm, debljina obloge od gips ploča 2x 12,5 mm, obostrano. Izolacija od mineralne vune d=6 cm, postavljena po čitavoj površini u šupljem međuprostoru zida.U cenu uračunati I formiranje otvora u zidu, sa ugradnjom ojačanja za ugradnju dovratnika, te sa bandažiranjem spojeva ploča, kao I ojačanje slobodnih uglova Alu perforiranim ugaonim lajsnama. Obračun sve komplet po m2 površine zida bez odbijanja otvora za vrata.</t>
  </si>
  <si>
    <t>32,4+10,80*3,51+11,33=81.63 m2</t>
  </si>
  <si>
    <t>Nabavka, doprema I montaža gipsanih obloga  zidova i parapeta sa unutrašnje strane  sa jednostrukom prekrivnom podkonstrukcijom od pocinkovanih čeličnih profila UW kao ivični profili na podu I plafonu I CW kao nosivi profili vertikalno postavljeni. Ukupna debljina obloge je 1.25 mm. Izolacija od mineralne vune d=6 cm, postavljena po čitavoj površini u šupljem međuprostoru zida.U cenu uračunati i bandažiranjem spojeva ploča, kao I ojačanje slobodnih uglova Alu perforiranim ugaonim lajsnama. Obračun sve komplet po m2 površine zida bez odbijanja otvora za vrata.</t>
  </si>
  <si>
    <t>24,46*2+8,42*3=74.18</t>
  </si>
  <si>
    <t>Nabavka materijala,  doprema  I izrada spuštenih plafona od monolitnih  gipskartonskih ploča, debljine d=15 mm,  sa prekrivenom potkonstrukcijom od pocinkovanih čeličnih profila koji se kače   čeličnu krovnu konstrukciju i potkonstrukciju .  U cenu uračunati I bandažiranje spojeva ploča. Obračun sve komplet po m2 površine plafona, zajedno sa potrebnom radnom skelom.</t>
  </si>
  <si>
    <t>Napomena:Plafon se spušta u depou 1, dok se u depou2 (stara kotlarnica) plafon gletuje i kreči.</t>
  </si>
  <si>
    <t>izrada i montaža unutrašnjeg prozora na zidovima koji dele depo i hodnik.Prozori su izrađeni od al profila i ostakljeni dvoslojnim staklom 4+16+4mm.Ugrađuju se u pregradne gk zidove, gde su mesta ugradnje ojačana CW profilima i drvenom štaflom što sve zajedno ulazi u cenu.</t>
  </si>
  <si>
    <t>Otvaranje je oko krajnje vertikalne i horizontalne ose, dimenzije prozora su 140/140cm-proizvodna mera.</t>
  </si>
  <si>
    <t>Nabavka, doprema I montaža jednokrilnih vrata, krilo vrata je duplošperovano, obostrano obložena oblogom od MDF-a d=6mm, štok je od čamovog drveta u celoj širini zida I sa odgovarajućim lajsnama, bojena poliuretanskim lakom 2puta, u donjoj zoni krilo je obloženo inox lajsnom visine 10cm.U cenu uračunati i prag od tvrdog drveta d=3cm, farban u boju krila vrata.</t>
  </si>
  <si>
    <t>Vrata su snabdevena standardnim okovom sa cilindričnom bravom i uloškom sa  tri ključa.</t>
  </si>
  <si>
    <t>vrata dim 100/215cm-proizvodna mera</t>
  </si>
  <si>
    <t>Nabavka , doprema i montaža unutrašnjih dvokrilnih vrata-POS 1 stolarije-u svemu prema šemi.Krilo je obostrano obloženo mdf-om d=6mm, bojeno poliuretanskim lakom 2x, u donjoj zoni krilo obloženo inoks lajsnom h=10 cm.Vrata se ugrađuju u zidove od gipsa koji su na mestu ugradnje ojačani CW profilom i drvenom štaflom, što ulazi u cenu vrata.U cenu uračunati i prag od punog, tvrdog drveta d=3cm, farban u boju kao i vrata.</t>
  </si>
  <si>
    <t>Ram vrata je al ram, eloksiran u belu boju.</t>
  </si>
  <si>
    <t xml:space="preserve">Obračun je po komadu </t>
  </si>
  <si>
    <t>Dim vrata 160/220 cm-proizvodna mera</t>
  </si>
  <si>
    <t>Nabavka, doprema i montaža unutrašnjih jednokrilnih, kliznih vrata -POS 2-u svemu prema šemi stolarije.Vrata se ugrađuju u zid od bloka i imaju aluminijumski ram eloksiran u beloj boji.Krilo vrata je obostrano obloženo mdf-om d=6mm, bojeno poliuretanskim lakom 2x, u donjoj zoni obloženo inox lajsnom h=10 cm.</t>
  </si>
  <si>
    <t>Dim vrata 120/220-proizvodna mera</t>
  </si>
  <si>
    <t>Nabavka, doprema i montaža unutrašnjih dvokrilnih, kliznih vrata -POS 3-u svemu prema šemi stolarije.Vrata se ugrađuju u zid od bloka i imaju aluminijumski ram eloksiran u beloj boji.Krilo vrata je obostrano obloženo mdf-om d=6mm, bojeno poliuretanskim lakom 2x, u donjoj zoni obloženo inox lajsnom h=10 cm.</t>
  </si>
  <si>
    <t>Dim vrata 200/220-proizvodna mera</t>
  </si>
  <si>
    <t>Nabavka matrijala, doprema i bojenje unutrašnjih zidnih i plafonskih površina  poludisperzivnom bojom dva puta u tonu koji odredi investitor. Cenom obuhvatiti i predhodno struganje stare boje, gletovanje 2x, bojenje zidova 2x,  kao i kitovanje manjih oštećenja.</t>
  </si>
  <si>
    <t>Obračun sve komplet  po m2  sve komplet sa upotrebom pokretne skele.</t>
  </si>
  <si>
    <t>Obračun po m² obojene površine zajedno sa demontažom i ponovnom montažom.</t>
  </si>
  <si>
    <t>Nabavka i montaža novih čeličnih pločastih radijatora, sve u kompletu sa redukcijama, odzrakama i čepovima, radijatorskim ventilima sa termoglavama, navijcima, priborom za vešanje, nošenje i povezivanje radijatora. Radijatori sledećih dimenzija:</t>
  </si>
  <si>
    <t>- 11K 600x600</t>
  </si>
  <si>
    <t>- 11K 1120x600</t>
  </si>
  <si>
    <t>Nabavka i montaža crnih bešavnih cevi za povezivanje novih radijatora na postojeću instalaciju u podu. Cevi sa svim dodatnim materijalom kao što su cevni lukovi, fiksne tačke, konzole, vešalice, obujmice, rozetne za cevi, materijal za zavarivanje, leptiraste prigušnice za regulaciju cevne mreže, odzračnih ventila, odzračnih slavinica za pražnjenje, kuglastih ventila, slavina za pražnjenje i slično. Pozicija obuhvata bojenje vidnih cevi bojom otpornom na toplotu (dva puta), premaz zaštitnom bojom svih cevi koje se instališu, uz prethodno čišćenje čeličnom četkom, probijanje zidova za prodor cevi sa popravkom, čišćenje cevi i premaz osnovnom bojom na mestu prodora, obavijanje dela cevi kroz prodor zidova i međuspratne konstrukcije talasastom hartijom i slično. Dimenzije cevu su:</t>
  </si>
  <si>
    <t xml:space="preserve">   - DN15</t>
  </si>
  <si>
    <t>m'</t>
  </si>
  <si>
    <t>Pripremno - završni radovi sa hladnom i toplom probom i regulacijom grejanja.</t>
  </si>
  <si>
    <t>pauš</t>
  </si>
  <si>
    <t>GRAĐEVINSKI I GRAĐEVINSKO ZANATSKI RADOVI</t>
  </si>
  <si>
    <t xml:space="preserve">  PREDMER I PREDRAČUN  RADOVA</t>
  </si>
  <si>
    <t>KLIMA UREĐAJI - NABAVKA I UGRADNJA</t>
  </si>
  <si>
    <t xml:space="preserve">OPIS </t>
  </si>
  <si>
    <t xml:space="preserve">Nabavka i ugradnja  klima uređaja
Tehničke karakteristike: 
Kapacitet hlađenja 7,03 kW, Kapacitet grejanja 7,6 kW, Ekološki gas R410A, Energetska klasa hlađenja C, Energetska klasa grejanja C, EER koeficijent 2,81 , COP koeficijent 3,21, Područje rada -7°C do 43°C. 
</t>
  </si>
  <si>
    <r>
      <t xml:space="preserve">Noseći ramovi su opremljeni duplim perforacijama koje omogućavaju podešavanje polica po želji. Pored toga, potrebno je obezbediti dodatni red perforacija na stubu u razmaku od 40 mm, koji omogućavaju postavljanje elemenata za ukrućivanje polica po potrebi.
POLICE
Police su izrađene od čeličnog pocinkovanog lima, savijene sa svih strana bez oštrih ivica. Sve police su trostruko savijane sa dužih strana, a dvostruko savijane na kraćima stranama. Povezivanje kraćih i dužih stranica se vrši putem zakivaka. Varenje i tačkasto zavarivanje polica nije dozvoljeno. Visina police ne sme prelaziti 30 mm. Police se postavljaju na noseće stubove putem 4  nosača za police ( u svakom ćošku po jedan). Podešavanja razmaka polica na svakih 20 mm, bez upotrebe alata ili šrafova.
PODNE ŠINE
Kompletan pokretni sistem se oslanja na sistem podnih šina. Šine su izrađene od čeličnih pocinkovanih profila dimenzija 70x15 mm. U samu šinu se postavlja podni lanac kojim se prenosnim lančanicima vrši pomeranje mobilnih baza. Šine su fiksirane na pod odgovarajućim šrafovima, pre fiksiranja sve šine su nivelisane odgovarajućim plastičnim stopicama. Tolerancija u visini ne sme prelaziti 1 mm po dužnom metru šine.
ZAKLJUČAVANJE MOBILNE JEDINICE
Prva i poslednja mobilna jedinica treba da poseduju bravu sa centralnim mehanizmom zaključavanja, koja onemogućava pomeranje ostalih blokova dok je sistem zaključan.
</t>
    </r>
    <r>
      <rPr>
        <b/>
        <sz val="10"/>
        <rFont val="Cambria"/>
        <family val="1"/>
        <charset val="204"/>
      </rPr>
      <t>NAPOMENA: Svi elementi su izrađeni od pocinkovanog lima a potom zaštićeni metodom plastifikacije u svetlo sivoj boji RAL 7035.</t>
    </r>
  </si>
  <si>
    <t>POKRETNI ARHIVSKI SISTEM - NABAVKA I UGRADNJA</t>
  </si>
  <si>
    <t>Ovlašćeno lice ponuđača</t>
  </si>
  <si>
    <t>M.P.</t>
  </si>
  <si>
    <t>__________________________</t>
  </si>
  <si>
    <t>___________________________________</t>
  </si>
  <si>
    <t xml:space="preserve">Nabavka i ugradnja Pokretnog arhivskog sistema
Tehničke karakteristike:
Dimenzije pokretnog arhivskog sistema:
2114x2030x5000 mm, dužina šina 7900 mm.
Broj nivoa: 5 + krovni nivo
Dužina jednog poličnog segmenta: 970 mm.
Prva I poslednja mobilna jedinica potrebno je da bude opremljena vratima koja se mogu zaključavati.
Prednji paneli od punog lima na prednjim krajevima svake mobilne jedinice.
</t>
  </si>
  <si>
    <t xml:space="preserve">SISTEM POKRETNIH BAZA
Mobilne jedinice izrađene su od toplocinkovanih čeličnih C profila dimenzija 40x150x40 x 2 mm , kao i poprečni elementi za povezivanje baza i točkova. Točkovi su prečnika 148 mm ,opremljeni dvostranim kugličnim ležajevima koji ne zahtevaju dodatno održavanje. Minimalni kapacitet nosivosti po jednom točku iznosi 1400 Kg. Visina mobilne baze iznosi 150 mm. Razmak između gornje ivice poda i donje ivice pokretne jedinice ne sme biti manji od 12 mm i veći od 15 mm. Pokretne baze su opremljene za gumenim odstojnicima sa jedne strane. 
SISTEM NOSEĆIH RAMOVA
Ramovi se u celosti izrađuju od pocinkovanog čelika u skladu sa standardom EN 10346. Minimalan nanos cinka iznosi 100 g/ m2. Ramovi su izrađeni od pravougaonih perforiraniih profila 30x49 mm i poprečnih dijagonala profila 18x71 mm. 
</t>
  </si>
  <si>
    <t>Datum</t>
  </si>
</sst>
</file>

<file path=xl/styles.xml><?xml version="1.0" encoding="utf-8"?>
<styleSheet xmlns="http://schemas.openxmlformats.org/spreadsheetml/2006/main">
  <numFmts count="4">
    <numFmt numFmtId="44" formatCode="_-* #,##0.00\ &quot;Din.&quot;_-;\-* #,##0.00\ &quot;Din.&quot;_-;_-* &quot;-&quot;??\ &quot;Din.&quot;_-;_-@_-"/>
    <numFmt numFmtId="164" formatCode="#,###.00"/>
    <numFmt numFmtId="165" formatCode="#,##0.00\ _D_i_n_.;[Red]#,##0.00\ _D_i_n_."/>
    <numFmt numFmtId="166" formatCode="0.00;[Red]0.00"/>
  </numFmts>
  <fonts count="16">
    <font>
      <sz val="10"/>
      <name val="Arial"/>
      <family val="2"/>
      <charset val="238"/>
    </font>
    <font>
      <sz val="10"/>
      <name val="Arial"/>
      <charset val="238"/>
    </font>
    <font>
      <sz val="10"/>
      <name val="CTimesRoman"/>
      <charset val="238"/>
    </font>
    <font>
      <b/>
      <sz val="10"/>
      <name val="Cambria"/>
      <family val="1"/>
      <charset val="204"/>
    </font>
    <font>
      <b/>
      <sz val="11"/>
      <name val="Cambria"/>
      <family val="1"/>
      <charset val="204"/>
      <scheme val="major"/>
    </font>
    <font>
      <b/>
      <i/>
      <sz val="11"/>
      <name val="Cambria"/>
      <family val="1"/>
      <charset val="204"/>
      <scheme val="major"/>
    </font>
    <font>
      <sz val="11"/>
      <name val="Cambria"/>
      <family val="1"/>
      <charset val="204"/>
      <scheme val="major"/>
    </font>
    <font>
      <sz val="11"/>
      <color theme="5"/>
      <name val="Cambria"/>
      <family val="1"/>
      <charset val="204"/>
      <scheme val="major"/>
    </font>
    <font>
      <sz val="12"/>
      <name val="Cambria"/>
      <family val="1"/>
      <charset val="204"/>
      <scheme val="major"/>
    </font>
    <font>
      <b/>
      <sz val="12"/>
      <name val="Cambria"/>
      <family val="1"/>
      <charset val="204"/>
      <scheme val="major"/>
    </font>
    <font>
      <b/>
      <i/>
      <sz val="12"/>
      <name val="Cambria"/>
      <family val="1"/>
      <charset val="204"/>
      <scheme val="major"/>
    </font>
    <font>
      <sz val="12"/>
      <color theme="5"/>
      <name val="Cambria"/>
      <family val="1"/>
      <charset val="204"/>
      <scheme val="major"/>
    </font>
    <font>
      <b/>
      <sz val="16"/>
      <name val="Cambria"/>
      <family val="1"/>
      <charset val="204"/>
      <scheme val="major"/>
    </font>
    <font>
      <u/>
      <sz val="12"/>
      <name val="Cambria"/>
      <family val="1"/>
      <charset val="204"/>
      <scheme val="major"/>
    </font>
    <font>
      <i/>
      <sz val="12"/>
      <name val="Cambria"/>
      <family val="1"/>
      <charset val="204"/>
      <scheme val="major"/>
    </font>
    <font>
      <sz val="10"/>
      <name val="Cambria"/>
      <family val="1"/>
      <charset val="204"/>
      <scheme val="maj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top/>
      <bottom style="medium">
        <color indexed="64"/>
      </bottom>
      <diagonal/>
    </border>
    <border>
      <left/>
      <right style="medium">
        <color indexed="64"/>
      </right>
      <top/>
      <bottom style="medium">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top/>
      <bottom style="medium">
        <color indexed="64"/>
      </bottom>
      <diagonal/>
    </border>
  </borders>
  <cellStyleXfs count="4">
    <xf numFmtId="0" fontId="0" fillId="0" borderId="0"/>
    <xf numFmtId="44" fontId="1" fillId="0" borderId="0" applyFill="0" applyBorder="0" applyAlignment="0" applyProtection="0"/>
    <xf numFmtId="0" fontId="2" fillId="0" borderId="0"/>
    <xf numFmtId="0" fontId="2" fillId="0" borderId="0"/>
  </cellStyleXfs>
  <cellXfs count="162">
    <xf numFmtId="0" fontId="0" fillId="0" borderId="0" xfId="0"/>
    <xf numFmtId="4" fontId="4" fillId="0" borderId="0" xfId="0" applyNumberFormat="1" applyFont="1" applyFill="1" applyBorder="1" applyAlignment="1">
      <alignment horizontal="center"/>
    </xf>
    <xf numFmtId="4" fontId="5" fillId="0" borderId="0" xfId="0" applyNumberFormat="1" applyFont="1" applyFill="1" applyBorder="1"/>
    <xf numFmtId="0" fontId="6" fillId="0" borderId="0" xfId="0" applyFont="1" applyFill="1" applyBorder="1"/>
    <xf numFmtId="0" fontId="6" fillId="0" borderId="0" xfId="0" applyFont="1" applyFill="1"/>
    <xf numFmtId="4" fontId="6" fillId="0" borderId="0" xfId="0" applyNumberFormat="1" applyFont="1" applyFill="1" applyBorder="1" applyAlignment="1">
      <alignment horizontal="center"/>
    </xf>
    <xf numFmtId="2" fontId="6" fillId="0" borderId="0" xfId="0" applyNumberFormat="1" applyFont="1" applyFill="1" applyBorder="1" applyAlignment="1">
      <alignment horizontal="center"/>
    </xf>
    <xf numFmtId="0" fontId="6" fillId="0" borderId="0" xfId="0" applyFont="1" applyFill="1" applyAlignment="1">
      <alignment horizontal="center" vertical="top"/>
    </xf>
    <xf numFmtId="0" fontId="6" fillId="0" borderId="0" xfId="0" applyFont="1" applyFill="1" applyAlignment="1">
      <alignment wrapText="1"/>
    </xf>
    <xf numFmtId="0" fontId="6" fillId="0" borderId="0" xfId="0" applyFont="1" applyFill="1" applyBorder="1" applyAlignment="1">
      <alignment horizontal="center"/>
    </xf>
    <xf numFmtId="4" fontId="6" fillId="0" borderId="0" xfId="0" applyNumberFormat="1" applyFont="1" applyFill="1" applyBorder="1"/>
    <xf numFmtId="0" fontId="6" fillId="0" borderId="0" xfId="0" applyFont="1" applyFill="1" applyBorder="1" applyAlignment="1">
      <alignment horizontal="center" vertical="top"/>
    </xf>
    <xf numFmtId="0" fontId="4" fillId="0" borderId="0" xfId="0" applyFont="1" applyFill="1" applyBorder="1" applyAlignment="1">
      <alignment wrapText="1"/>
    </xf>
    <xf numFmtId="4" fontId="4" fillId="0" borderId="0" xfId="0" applyNumberFormat="1" applyFont="1" applyFill="1" applyBorder="1" applyAlignment="1">
      <alignment horizontal="right" vertical="center"/>
    </xf>
    <xf numFmtId="2" fontId="7" fillId="0" borderId="0" xfId="0" applyNumberFormat="1" applyFont="1" applyFill="1" applyBorder="1" applyAlignment="1">
      <alignment horizontal="center" vertical="top"/>
    </xf>
    <xf numFmtId="4" fontId="7" fillId="0" borderId="0" xfId="0" applyNumberFormat="1" applyFont="1" applyFill="1" applyBorder="1" applyAlignment="1">
      <alignment vertical="top"/>
    </xf>
    <xf numFmtId="0" fontId="7" fillId="0" borderId="0" xfId="0" applyFont="1" applyFill="1" applyBorder="1" applyAlignment="1">
      <alignment vertical="top"/>
    </xf>
    <xf numFmtId="0" fontId="7" fillId="0" borderId="0" xfId="0" applyFont="1" applyFill="1" applyAlignment="1">
      <alignment vertical="top"/>
    </xf>
    <xf numFmtId="0" fontId="7" fillId="0" borderId="0" xfId="0" applyFont="1" applyAlignment="1">
      <alignment vertical="top"/>
    </xf>
    <xf numFmtId="4" fontId="6" fillId="0" borderId="0" xfId="0" applyNumberFormat="1" applyFont="1" applyFill="1" applyBorder="1" applyAlignment="1">
      <alignment horizontal="center" vertical="top"/>
    </xf>
    <xf numFmtId="0" fontId="7" fillId="0" borderId="0" xfId="0" applyFont="1" applyFill="1" applyBorder="1" applyAlignment="1">
      <alignment horizontal="center" vertical="top"/>
    </xf>
    <xf numFmtId="0" fontId="4" fillId="0" borderId="0" xfId="0" applyFont="1" applyBorder="1" applyAlignment="1">
      <alignment vertical="top" wrapText="1"/>
    </xf>
    <xf numFmtId="165" fontId="4" fillId="0" borderId="0" xfId="0" applyNumberFormat="1" applyFont="1" applyFill="1" applyBorder="1" applyAlignment="1">
      <alignment horizontal="right"/>
    </xf>
    <xf numFmtId="165" fontId="6"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4" fontId="4" fillId="0" borderId="0" xfId="0" applyNumberFormat="1" applyFont="1" applyFill="1" applyBorder="1" applyAlignment="1">
      <alignment horizontal="right" vertical="center"/>
    </xf>
    <xf numFmtId="4" fontId="8" fillId="0" borderId="0" xfId="0" applyNumberFormat="1" applyFont="1" applyFill="1" applyBorder="1" applyAlignment="1">
      <alignment horizontal="center"/>
    </xf>
    <xf numFmtId="2" fontId="8" fillId="0" borderId="0" xfId="0" applyNumberFormat="1" applyFont="1" applyFill="1" applyBorder="1" applyAlignment="1">
      <alignment horizontal="center"/>
    </xf>
    <xf numFmtId="4" fontId="9" fillId="0" borderId="0" xfId="0" applyNumberFormat="1" applyFont="1" applyFill="1" applyBorder="1" applyAlignment="1">
      <alignment horizontal="center"/>
    </xf>
    <xf numFmtId="4" fontId="10" fillId="0" borderId="0" xfId="0" applyNumberFormat="1" applyFont="1" applyFill="1" applyBorder="1"/>
    <xf numFmtId="0" fontId="8" fillId="0" borderId="0" xfId="0" applyFont="1" applyFill="1" applyBorder="1"/>
    <xf numFmtId="0" fontId="8" fillId="0" borderId="0" xfId="0" applyFont="1" applyFill="1"/>
    <xf numFmtId="0" fontId="8" fillId="0" borderId="0" xfId="0" applyFont="1" applyFill="1" applyBorder="1" applyAlignment="1">
      <alignment horizontal="center"/>
    </xf>
    <xf numFmtId="4" fontId="8" fillId="0" borderId="0" xfId="0" applyNumberFormat="1" applyFont="1" applyFill="1" applyBorder="1"/>
    <xf numFmtId="2" fontId="11" fillId="0" borderId="0" xfId="0" applyNumberFormat="1" applyFont="1" applyFill="1" applyBorder="1" applyAlignment="1">
      <alignment horizontal="center" vertical="top"/>
    </xf>
    <xf numFmtId="4" fontId="11" fillId="0" borderId="0" xfId="0" applyNumberFormat="1" applyFont="1" applyFill="1" applyBorder="1" applyAlignment="1">
      <alignment vertical="top"/>
    </xf>
    <xf numFmtId="0" fontId="11" fillId="0" borderId="0" xfId="0" applyFont="1" applyFill="1" applyBorder="1" applyAlignment="1">
      <alignment vertical="top"/>
    </xf>
    <xf numFmtId="0" fontId="11" fillId="0" borderId="0" xfId="0" applyFont="1" applyFill="1" applyAlignment="1">
      <alignment vertical="top"/>
    </xf>
    <xf numFmtId="0" fontId="11" fillId="0" borderId="0" xfId="0" applyFont="1" applyAlignment="1">
      <alignment vertical="top"/>
    </xf>
    <xf numFmtId="4" fontId="8" fillId="0" borderId="1" xfId="0" applyNumberFormat="1" applyFont="1" applyFill="1" applyBorder="1" applyAlignment="1" applyProtection="1">
      <alignment horizontal="justify" vertical="top" wrapText="1"/>
    </xf>
    <xf numFmtId="0" fontId="8" fillId="0" borderId="1" xfId="0" applyNumberFormat="1" applyFont="1" applyFill="1" applyBorder="1" applyAlignment="1" applyProtection="1">
      <alignment horizontal="justify" vertical="top" wrapText="1"/>
    </xf>
    <xf numFmtId="0" fontId="8" fillId="0" borderId="1" xfId="0" applyNumberFormat="1" applyFont="1" applyFill="1" applyBorder="1" applyAlignment="1" applyProtection="1">
      <alignment horizontal="justify" vertical="top"/>
    </xf>
    <xf numFmtId="165" fontId="9" fillId="0" borderId="0" xfId="0" applyNumberFormat="1" applyFont="1" applyFill="1" applyBorder="1" applyAlignment="1">
      <alignment horizontal="right"/>
    </xf>
    <xf numFmtId="0" fontId="8" fillId="0" borderId="0" xfId="0" applyFont="1" applyFill="1" applyBorder="1" applyAlignment="1">
      <alignment horizontal="center" vertical="top"/>
    </xf>
    <xf numFmtId="0" fontId="9" fillId="0" borderId="0" xfId="0" applyFont="1" applyFill="1" applyBorder="1" applyAlignment="1">
      <alignment wrapText="1"/>
    </xf>
    <xf numFmtId="4" fontId="9" fillId="0" borderId="0" xfId="0" applyNumberFormat="1" applyFont="1" applyFill="1" applyBorder="1" applyAlignment="1">
      <alignment horizontal="right" vertical="center"/>
    </xf>
    <xf numFmtId="165" fontId="12" fillId="0" borderId="0" xfId="0" applyNumberFormat="1" applyFont="1" applyFill="1" applyBorder="1" applyAlignment="1">
      <alignment horizontal="center"/>
    </xf>
    <xf numFmtId="4" fontId="8" fillId="0" borderId="1" xfId="0" applyNumberFormat="1" applyFont="1" applyFill="1" applyBorder="1" applyAlignment="1" applyProtection="1">
      <alignment horizontal="center" vertical="center" wrapText="1"/>
      <protection locked="0"/>
    </xf>
    <xf numFmtId="165" fontId="8" fillId="0" borderId="1" xfId="0" applyNumberFormat="1" applyFont="1" applyFill="1" applyBorder="1" applyAlignment="1" applyProtection="1">
      <alignment horizontal="center" vertical="center" wrapText="1"/>
      <protection locked="0"/>
    </xf>
    <xf numFmtId="4" fontId="8" fillId="0" borderId="1" xfId="0" applyNumberFormat="1" applyFont="1" applyFill="1" applyBorder="1" applyAlignment="1" applyProtection="1">
      <alignment horizontal="center"/>
      <protection locked="0"/>
    </xf>
    <xf numFmtId="165" fontId="8" fillId="0" borderId="1" xfId="0" applyNumberFormat="1" applyFont="1" applyFill="1" applyBorder="1" applyAlignment="1" applyProtection="1">
      <alignment horizontal="right"/>
      <protection locked="0"/>
    </xf>
    <xf numFmtId="4" fontId="11" fillId="0" borderId="1" xfId="0" applyNumberFormat="1" applyFont="1" applyFill="1" applyBorder="1" applyAlignment="1" applyProtection="1">
      <alignment horizontal="center"/>
      <protection locked="0"/>
    </xf>
    <xf numFmtId="165" fontId="11" fillId="0" borderId="1" xfId="0" applyNumberFormat="1" applyFont="1" applyFill="1" applyBorder="1" applyAlignment="1" applyProtection="1">
      <alignment horizontal="right"/>
      <protection locked="0"/>
    </xf>
    <xf numFmtId="2" fontId="8" fillId="0" borderId="1" xfId="0" applyNumberFormat="1" applyFont="1" applyFill="1" applyBorder="1" applyAlignment="1" applyProtection="1">
      <alignment wrapText="1"/>
      <protection locked="0"/>
    </xf>
    <xf numFmtId="0" fontId="11" fillId="0" borderId="1" xfId="0" applyFont="1" applyFill="1" applyBorder="1" applyAlignment="1" applyProtection="1">
      <alignment wrapText="1"/>
      <protection locked="0"/>
    </xf>
    <xf numFmtId="0" fontId="8" fillId="0" borderId="1" xfId="0" applyFont="1" applyFill="1" applyBorder="1" applyAlignment="1" applyProtection="1">
      <alignment wrapText="1"/>
      <protection locked="0"/>
    </xf>
    <xf numFmtId="166" fontId="8" fillId="0" borderId="1" xfId="1" applyNumberFormat="1" applyFont="1" applyFill="1" applyBorder="1" applyAlignment="1" applyProtection="1">
      <alignment horizontal="center"/>
      <protection locked="0"/>
    </xf>
    <xf numFmtId="166" fontId="11" fillId="0" borderId="1" xfId="1" applyNumberFormat="1" applyFont="1" applyFill="1" applyBorder="1" applyAlignment="1" applyProtection="1">
      <alignment horizontal="center"/>
      <protection locked="0"/>
    </xf>
    <xf numFmtId="4" fontId="8" fillId="0" borderId="1" xfId="0" applyNumberFormat="1" applyFont="1" applyBorder="1" applyAlignment="1" applyProtection="1">
      <alignment horizontal="center" wrapText="1"/>
      <protection locked="0"/>
    </xf>
    <xf numFmtId="4" fontId="8" fillId="0" borderId="1" xfId="0" applyNumberFormat="1" applyFont="1" applyBorder="1" applyAlignment="1" applyProtection="1">
      <alignment horizontal="right" wrapText="1"/>
      <protection locked="0"/>
    </xf>
    <xf numFmtId="0" fontId="11" fillId="0" borderId="3" xfId="0" applyFont="1" applyFill="1" applyBorder="1" applyAlignment="1" applyProtection="1">
      <alignment horizontal="center" vertical="top"/>
      <protection locked="0"/>
    </xf>
    <xf numFmtId="0" fontId="9" fillId="0" borderId="4" xfId="0" applyFont="1" applyBorder="1" applyAlignment="1" applyProtection="1">
      <alignment vertical="top" wrapText="1"/>
      <protection locked="0"/>
    </xf>
    <xf numFmtId="0" fontId="8" fillId="0" borderId="4" xfId="0" applyFont="1" applyFill="1" applyBorder="1" applyAlignment="1" applyProtection="1">
      <alignment horizontal="center"/>
      <protection locked="0"/>
    </xf>
    <xf numFmtId="4" fontId="8" fillId="0" borderId="4" xfId="0" applyNumberFormat="1" applyFont="1" applyFill="1" applyBorder="1" applyAlignment="1" applyProtection="1">
      <alignment horizontal="center" vertical="top"/>
      <protection locked="0"/>
    </xf>
    <xf numFmtId="4" fontId="8" fillId="0" borderId="4" xfId="0" applyNumberFormat="1" applyFont="1" applyFill="1" applyBorder="1" applyAlignment="1" applyProtection="1">
      <alignment horizontal="center"/>
      <protection locked="0"/>
    </xf>
    <xf numFmtId="165" fontId="9" fillId="0" borderId="5" xfId="0" applyNumberFormat="1" applyFont="1" applyFill="1" applyBorder="1" applyAlignment="1" applyProtection="1">
      <alignment horizontal="right"/>
      <protection locked="0"/>
    </xf>
    <xf numFmtId="0" fontId="11" fillId="0" borderId="0" xfId="0" applyFont="1" applyFill="1" applyBorder="1" applyAlignment="1" applyProtection="1">
      <alignment horizontal="center" vertical="top"/>
      <protection locked="0"/>
    </xf>
    <xf numFmtId="0" fontId="9" fillId="0" borderId="0" xfId="0" applyFont="1" applyBorder="1" applyAlignment="1" applyProtection="1">
      <alignment vertical="top" wrapText="1"/>
      <protection locked="0"/>
    </xf>
    <xf numFmtId="0" fontId="8" fillId="0" borderId="0" xfId="0" applyFont="1" applyFill="1" applyBorder="1" applyAlignment="1" applyProtection="1">
      <alignment horizontal="center"/>
      <protection locked="0"/>
    </xf>
    <xf numFmtId="4" fontId="8" fillId="0" borderId="0" xfId="0" applyNumberFormat="1" applyFont="1" applyFill="1" applyBorder="1" applyAlignment="1" applyProtection="1">
      <alignment horizontal="center" vertical="top"/>
      <protection locked="0"/>
    </xf>
    <xf numFmtId="4" fontId="8" fillId="0" borderId="0" xfId="0" applyNumberFormat="1" applyFont="1" applyFill="1" applyBorder="1" applyAlignment="1" applyProtection="1">
      <alignment horizontal="center"/>
      <protection locked="0"/>
    </xf>
    <xf numFmtId="165" fontId="9" fillId="0" borderId="0" xfId="0" applyNumberFormat="1" applyFont="1" applyFill="1" applyBorder="1" applyAlignment="1" applyProtection="1">
      <alignment horizontal="right"/>
      <protection locked="0"/>
    </xf>
    <xf numFmtId="2" fontId="8" fillId="0" borderId="1" xfId="0" applyNumberFormat="1" applyFont="1" applyFill="1" applyBorder="1" applyAlignment="1" applyProtection="1">
      <alignment horizontal="center"/>
      <protection locked="0"/>
    </xf>
    <xf numFmtId="4" fontId="8" fillId="0" borderId="1" xfId="0" applyNumberFormat="1" applyFont="1" applyFill="1" applyBorder="1" applyAlignment="1" applyProtection="1">
      <alignment horizontal="center" wrapText="1" readingOrder="1"/>
      <protection locked="0"/>
    </xf>
    <xf numFmtId="164" fontId="8" fillId="0" borderId="1" xfId="0" applyNumberFormat="1" applyFont="1" applyFill="1" applyBorder="1" applyAlignment="1" applyProtection="1">
      <alignment horizontal="center" wrapText="1" readingOrder="1"/>
      <protection locked="0"/>
    </xf>
    <xf numFmtId="164" fontId="8" fillId="0" borderId="1" xfId="0" applyNumberFormat="1" applyFont="1" applyFill="1" applyBorder="1" applyAlignment="1" applyProtection="1">
      <alignment horizontal="center"/>
      <protection locked="0"/>
    </xf>
    <xf numFmtId="2" fontId="8" fillId="0" borderId="1" xfId="0" applyNumberFormat="1" applyFont="1" applyFill="1" applyBorder="1" applyAlignment="1" applyProtection="1">
      <alignment horizontal="center" wrapText="1" readingOrder="1"/>
      <protection locked="0"/>
    </xf>
    <xf numFmtId="2" fontId="8" fillId="0" borderId="0" xfId="0" applyNumberFormat="1" applyFont="1" applyFill="1" applyBorder="1" applyAlignment="1" applyProtection="1">
      <alignment horizontal="center"/>
      <protection locked="0"/>
    </xf>
    <xf numFmtId="0" fontId="8" fillId="0" borderId="6" xfId="0" applyFont="1" applyFill="1" applyBorder="1" applyAlignment="1" applyProtection="1">
      <alignment horizontal="center" vertical="top"/>
      <protection locked="0"/>
    </xf>
    <xf numFmtId="0" fontId="9" fillId="0" borderId="7" xfId="0" applyFont="1" applyFill="1" applyBorder="1" applyAlignment="1" applyProtection="1">
      <alignment wrapText="1"/>
      <protection locked="0"/>
    </xf>
    <xf numFmtId="0" fontId="8" fillId="0" borderId="7" xfId="0" applyFont="1" applyFill="1" applyBorder="1" applyAlignment="1" applyProtection="1">
      <alignment horizontal="center"/>
      <protection locked="0"/>
    </xf>
    <xf numFmtId="4" fontId="8" fillId="0" borderId="7" xfId="0" applyNumberFormat="1" applyFont="1" applyFill="1" applyBorder="1" applyAlignment="1" applyProtection="1">
      <alignment horizontal="center"/>
      <protection locked="0"/>
    </xf>
    <xf numFmtId="0" fontId="8" fillId="0" borderId="0" xfId="0" applyFont="1" applyFill="1" applyBorder="1" applyAlignment="1" applyProtection="1">
      <alignment horizontal="center" vertical="top"/>
      <protection locked="0"/>
    </xf>
    <xf numFmtId="0" fontId="9" fillId="0" borderId="0" xfId="0" applyFont="1" applyFill="1" applyBorder="1" applyAlignment="1" applyProtection="1">
      <alignment wrapText="1"/>
      <protection locked="0"/>
    </xf>
    <xf numFmtId="4" fontId="9" fillId="0" borderId="1" xfId="0" applyNumberFormat="1" applyFont="1" applyFill="1" applyBorder="1" applyAlignment="1" applyProtection="1">
      <alignment horizontal="right" vertical="center"/>
      <protection locked="0"/>
    </xf>
    <xf numFmtId="4" fontId="8" fillId="0" borderId="8" xfId="0" applyNumberFormat="1" applyFont="1" applyFill="1" applyBorder="1" applyAlignment="1" applyProtection="1">
      <alignment horizontal="center"/>
      <protection locked="0"/>
    </xf>
    <xf numFmtId="165" fontId="9" fillId="0" borderId="9" xfId="0" applyNumberFormat="1" applyFont="1" applyFill="1" applyBorder="1" applyAlignment="1" applyProtection="1">
      <alignment horizontal="right"/>
      <protection locked="0"/>
    </xf>
    <xf numFmtId="165" fontId="8" fillId="0" borderId="0" xfId="0" applyNumberFormat="1" applyFont="1" applyFill="1" applyBorder="1" applyAlignment="1" applyProtection="1">
      <alignment horizontal="right"/>
      <protection locked="0"/>
    </xf>
    <xf numFmtId="4" fontId="9" fillId="0" borderId="0"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left" vertical="top"/>
      <protection locked="0"/>
    </xf>
    <xf numFmtId="0" fontId="6" fillId="0" borderId="0" xfId="0" applyFont="1" applyFill="1" applyBorder="1" applyAlignment="1" applyProtection="1">
      <protection locked="0"/>
    </xf>
    <xf numFmtId="4" fontId="6" fillId="0" borderId="0" xfId="0" applyNumberFormat="1" applyFont="1" applyFill="1" applyBorder="1" applyAlignment="1" applyProtection="1">
      <alignment horizontal="center"/>
      <protection locked="0"/>
    </xf>
    <xf numFmtId="2" fontId="6"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left" vertical="top"/>
      <protection locked="0"/>
    </xf>
    <xf numFmtId="0" fontId="8" fillId="0" borderId="0" xfId="0" applyFont="1" applyFill="1" applyBorder="1" applyAlignment="1" applyProtection="1">
      <protection locked="0"/>
    </xf>
    <xf numFmtId="0" fontId="13" fillId="0" borderId="0"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center" wrapText="1"/>
      <protection locked="0"/>
    </xf>
    <xf numFmtId="0" fontId="8" fillId="0" borderId="0" xfId="0" applyNumberFormat="1" applyFont="1" applyFill="1" applyBorder="1" applyAlignment="1" applyProtection="1">
      <alignment horizontal="center" vertical="center" wrapText="1"/>
      <protection locked="0"/>
    </xf>
    <xf numFmtId="0" fontId="8" fillId="0" borderId="0" xfId="0" applyFont="1" applyFill="1" applyAlignment="1" applyProtection="1">
      <alignment horizontal="center" vertical="top"/>
      <protection locked="0"/>
    </xf>
    <xf numFmtId="0" fontId="8" fillId="0" borderId="0" xfId="0" applyFont="1" applyFill="1" applyAlignment="1" applyProtection="1">
      <alignment wrapText="1"/>
      <protection locked="0"/>
    </xf>
    <xf numFmtId="49" fontId="8" fillId="0" borderId="0" xfId="0" applyNumberFormat="1" applyFont="1" applyFill="1" applyBorder="1" applyAlignment="1" applyProtection="1">
      <alignment horizontal="center" vertical="top" wrapText="1"/>
      <protection locked="0"/>
    </xf>
    <xf numFmtId="0" fontId="9" fillId="0" borderId="0" xfId="0" applyNumberFormat="1" applyFont="1" applyFill="1" applyBorder="1" applyAlignment="1" applyProtection="1">
      <alignment horizontal="justify" vertical="top" wrapText="1"/>
      <protection locked="0"/>
    </xf>
    <xf numFmtId="0" fontId="8" fillId="0" borderId="0" xfId="0" applyFont="1" applyFill="1" applyBorder="1" applyAlignment="1" applyProtection="1">
      <alignment horizontal="center" wrapText="1"/>
      <protection locked="0"/>
    </xf>
    <xf numFmtId="0" fontId="8" fillId="0" borderId="0" xfId="0" applyNumberFormat="1" applyFont="1" applyFill="1" applyBorder="1" applyAlignment="1" applyProtection="1">
      <alignment horizontal="justify" vertical="top" wrapText="1"/>
      <protection locked="0"/>
    </xf>
    <xf numFmtId="0" fontId="8" fillId="0" borderId="1" xfId="0" applyFont="1" applyFill="1" applyBorder="1" applyAlignment="1" applyProtection="1">
      <alignment horizontal="center" vertical="top" wrapText="1"/>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4" fontId="8"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top"/>
    </xf>
    <xf numFmtId="0" fontId="8" fillId="0" borderId="1" xfId="0" applyFont="1" applyFill="1" applyBorder="1" applyAlignment="1" applyProtection="1">
      <alignment vertical="top" wrapText="1"/>
    </xf>
    <xf numFmtId="0" fontId="8" fillId="0" borderId="1" xfId="0" applyFont="1" applyFill="1" applyBorder="1" applyAlignment="1" applyProtection="1">
      <alignment horizontal="center"/>
    </xf>
    <xf numFmtId="4" fontId="8" fillId="0" borderId="1" xfId="0" applyNumberFormat="1" applyFont="1" applyFill="1" applyBorder="1" applyAlignment="1" applyProtection="1">
      <alignment horizontal="center" vertical="top"/>
    </xf>
    <xf numFmtId="0" fontId="14" fillId="0" borderId="1" xfId="0" applyFont="1" applyFill="1" applyBorder="1" applyAlignment="1" applyProtection="1">
      <alignment vertical="top" wrapText="1"/>
    </xf>
    <xf numFmtId="0" fontId="8" fillId="0" borderId="1" xfId="0" applyFont="1" applyBorder="1" applyAlignment="1" applyProtection="1">
      <alignment horizontal="justify" vertical="top" wrapText="1"/>
    </xf>
    <xf numFmtId="0" fontId="11" fillId="0" borderId="1" xfId="0" applyFont="1" applyFill="1" applyBorder="1" applyAlignment="1" applyProtection="1">
      <alignment horizontal="center" vertical="top"/>
    </xf>
    <xf numFmtId="0" fontId="11" fillId="0" borderId="1" xfId="0" applyFont="1" applyFill="1" applyBorder="1" applyAlignment="1" applyProtection="1">
      <alignment horizontal="center"/>
    </xf>
    <xf numFmtId="4" fontId="11" fillId="0" borderId="1" xfId="0" applyNumberFormat="1" applyFont="1" applyFill="1" applyBorder="1" applyAlignment="1" applyProtection="1">
      <alignment horizontal="center" vertical="top"/>
    </xf>
    <xf numFmtId="0" fontId="8" fillId="0" borderId="1" xfId="0" applyFont="1" applyFill="1" applyBorder="1" applyAlignment="1" applyProtection="1">
      <alignment wrapText="1"/>
    </xf>
    <xf numFmtId="0" fontId="11" fillId="0" borderId="1" xfId="0" applyFont="1" applyFill="1" applyBorder="1" applyAlignment="1" applyProtection="1">
      <alignment vertical="top" wrapText="1"/>
    </xf>
    <xf numFmtId="0" fontId="8" fillId="0" borderId="1" xfId="0" applyFont="1" applyFill="1" applyBorder="1" applyAlignment="1" applyProtection="1">
      <alignment horizontal="justify" vertical="top" wrapText="1"/>
    </xf>
    <xf numFmtId="4" fontId="8" fillId="0" borderId="1" xfId="0" applyNumberFormat="1" applyFont="1" applyFill="1" applyBorder="1" applyAlignment="1" applyProtection="1">
      <alignment horizontal="center"/>
    </xf>
    <xf numFmtId="0" fontId="8" fillId="0" borderId="1" xfId="0" applyFont="1" applyBorder="1" applyAlignment="1" applyProtection="1">
      <alignment horizontal="justify" wrapText="1"/>
    </xf>
    <xf numFmtId="0" fontId="8" fillId="0" borderId="1" xfId="0" applyFont="1" applyBorder="1" applyAlignment="1" applyProtection="1">
      <alignment horizontal="center" wrapText="1"/>
    </xf>
    <xf numFmtId="4" fontId="8" fillId="0" borderId="1" xfId="0" applyNumberFormat="1" applyFont="1" applyBorder="1" applyAlignment="1" applyProtection="1">
      <alignment horizontal="right" vertical="top" wrapText="1"/>
    </xf>
    <xf numFmtId="2" fontId="8" fillId="0" borderId="1" xfId="0" applyNumberFormat="1" applyFont="1" applyBorder="1" applyAlignment="1" applyProtection="1">
      <alignment horizontal="right" vertical="top" wrapText="1"/>
    </xf>
    <xf numFmtId="4" fontId="8" fillId="0" borderId="1" xfId="0" applyNumberFormat="1" applyFont="1" applyBorder="1" applyAlignment="1" applyProtection="1">
      <alignment horizontal="center" wrapText="1"/>
    </xf>
    <xf numFmtId="49" fontId="9" fillId="0" borderId="1"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justify" vertical="top" wrapText="1"/>
    </xf>
    <xf numFmtId="0" fontId="8" fillId="0" borderId="1" xfId="0" applyFont="1" applyFill="1" applyBorder="1" applyAlignment="1" applyProtection="1">
      <alignment horizontal="center" wrapText="1"/>
    </xf>
    <xf numFmtId="49" fontId="8" fillId="0" borderId="1" xfId="0" applyNumberFormat="1" applyFont="1" applyFill="1" applyBorder="1" applyAlignment="1" applyProtection="1">
      <alignment horizontal="center" vertical="top"/>
    </xf>
    <xf numFmtId="0" fontId="8" fillId="0" borderId="1" xfId="0" applyFont="1" applyFill="1" applyBorder="1" applyProtection="1"/>
    <xf numFmtId="49" fontId="8" fillId="0" borderId="1" xfId="0" applyNumberFormat="1" applyFont="1" applyFill="1" applyBorder="1" applyAlignment="1" applyProtection="1">
      <alignment horizontal="justify" vertical="top" wrapText="1"/>
    </xf>
    <xf numFmtId="49" fontId="8" fillId="0" borderId="1" xfId="0" applyNumberFormat="1" applyFont="1" applyFill="1" applyBorder="1" applyAlignment="1" applyProtection="1">
      <alignment horizontal="center" vertical="top" wrapText="1"/>
    </xf>
    <xf numFmtId="49" fontId="9" fillId="0" borderId="1" xfId="0" applyNumberFormat="1" applyFont="1" applyFill="1" applyBorder="1" applyAlignment="1" applyProtection="1">
      <alignment horizontal="center" vertical="top"/>
    </xf>
    <xf numFmtId="49" fontId="9" fillId="0" borderId="1" xfId="0" applyNumberFormat="1" applyFont="1" applyFill="1" applyBorder="1" applyAlignment="1" applyProtection="1">
      <alignment horizontal="justify" vertical="top" wrapText="1"/>
    </xf>
    <xf numFmtId="10" fontId="8" fillId="0" borderId="1" xfId="0" applyNumberFormat="1" applyFont="1" applyFill="1" applyBorder="1" applyAlignment="1" applyProtection="1">
      <alignment horizontal="center"/>
    </xf>
    <xf numFmtId="0" fontId="9" fillId="0" borderId="1" xfId="0" applyFont="1" applyBorder="1" applyProtection="1"/>
    <xf numFmtId="0" fontId="8" fillId="0" borderId="1" xfId="0" applyNumberFormat="1" applyFont="1" applyFill="1" applyBorder="1" applyAlignment="1" applyProtection="1">
      <alignment horizontal="center" wrapText="1"/>
    </xf>
    <xf numFmtId="0" fontId="9" fillId="0" borderId="1" xfId="0" applyFont="1" applyFill="1" applyBorder="1" applyAlignment="1" applyProtection="1">
      <alignment horizontal="center"/>
    </xf>
    <xf numFmtId="0" fontId="6" fillId="0" borderId="1" xfId="0" applyFont="1" applyFill="1" applyBorder="1" applyAlignment="1" applyProtection="1">
      <alignment vertical="top" wrapText="1"/>
    </xf>
    <xf numFmtId="0" fontId="15" fillId="0" borderId="1" xfId="0" applyFont="1" applyFill="1" applyBorder="1" applyAlignment="1" applyProtection="1">
      <alignment vertical="top" wrapText="1"/>
    </xf>
    <xf numFmtId="0" fontId="8" fillId="0" borderId="0" xfId="0" applyFont="1" applyBorder="1" applyAlignment="1" applyProtection="1">
      <alignment horizontal="justify" vertical="top" wrapText="1"/>
      <protection locked="0"/>
    </xf>
    <xf numFmtId="4" fontId="8" fillId="0" borderId="0" xfId="0" applyNumberFormat="1" applyFont="1" applyBorder="1" applyAlignment="1" applyProtection="1">
      <alignment horizontal="center" wrapText="1"/>
      <protection locked="0"/>
    </xf>
    <xf numFmtId="0" fontId="8" fillId="0" borderId="0" xfId="0" applyFont="1" applyFill="1" applyProtection="1">
      <protection locked="0"/>
    </xf>
    <xf numFmtId="0" fontId="11" fillId="0" borderId="0" xfId="0" applyFont="1" applyFill="1" applyAlignment="1" applyProtection="1">
      <alignment horizontal="center" vertical="top"/>
      <protection locked="0"/>
    </xf>
    <xf numFmtId="0" fontId="8" fillId="0" borderId="0" xfId="0" applyFont="1" applyAlignment="1" applyProtection="1">
      <alignment vertical="top" wrapText="1"/>
      <protection locked="0"/>
    </xf>
    <xf numFmtId="0" fontId="11" fillId="0" borderId="13" xfId="0" applyFont="1" applyFill="1" applyBorder="1" applyAlignment="1" applyProtection="1">
      <alignment horizontal="center" vertical="top"/>
      <protection locked="0"/>
    </xf>
    <xf numFmtId="0" fontId="9" fillId="0" borderId="8" xfId="0" applyFont="1" applyBorder="1" applyAlignment="1" applyProtection="1">
      <alignment vertical="top" wrapText="1"/>
      <protection locked="0"/>
    </xf>
    <xf numFmtId="0" fontId="8" fillId="0" borderId="8" xfId="0" applyFont="1" applyFill="1" applyBorder="1" applyAlignment="1" applyProtection="1">
      <alignment horizontal="center"/>
      <protection locked="0"/>
    </xf>
    <xf numFmtId="4" fontId="8" fillId="0" borderId="8" xfId="0" applyNumberFormat="1" applyFont="1" applyFill="1" applyBorder="1" applyAlignment="1" applyProtection="1">
      <alignment horizontal="center" vertical="top"/>
      <protection locked="0"/>
    </xf>
    <xf numFmtId="0" fontId="8" fillId="0" borderId="0" xfId="0" applyNumberFormat="1" applyFont="1" applyFill="1" applyBorder="1" applyAlignment="1" applyProtection="1">
      <alignment horizontal="justify" vertical="top" wrapText="1"/>
      <protection locked="0"/>
    </xf>
    <xf numFmtId="0" fontId="9" fillId="0" borderId="0" xfId="0" applyNumberFormat="1" applyFont="1" applyFill="1" applyBorder="1" applyAlignment="1" applyProtection="1">
      <alignment horizontal="justify" vertical="center" wrapText="1"/>
      <protection locked="0"/>
    </xf>
    <xf numFmtId="0" fontId="9" fillId="0" borderId="0" xfId="0" applyNumberFormat="1" applyFont="1" applyFill="1" applyBorder="1" applyAlignment="1" applyProtection="1">
      <alignment horizontal="justify" vertical="top" wrapText="1"/>
      <protection locked="0"/>
    </xf>
    <xf numFmtId="0" fontId="8" fillId="0" borderId="0" xfId="0" applyNumberFormat="1" applyFont="1" applyFill="1" applyBorder="1" applyAlignment="1" applyProtection="1">
      <alignment horizontal="left" vertical="top" wrapText="1"/>
      <protection locked="0"/>
    </xf>
    <xf numFmtId="0" fontId="9" fillId="0" borderId="2" xfId="0" applyFont="1" applyFill="1" applyBorder="1" applyAlignment="1">
      <alignment horizontal="left" vertical="top"/>
    </xf>
    <xf numFmtId="0" fontId="9" fillId="0" borderId="2" xfId="0" applyFont="1" applyFill="1" applyBorder="1" applyAlignment="1" applyProtection="1">
      <alignment horizontal="left" vertical="top"/>
      <protection locked="0"/>
    </xf>
    <xf numFmtId="0" fontId="12" fillId="0" borderId="10" xfId="0" applyFont="1" applyFill="1" applyBorder="1" applyAlignment="1" applyProtection="1">
      <alignment horizontal="center" vertical="top"/>
      <protection locked="0"/>
    </xf>
    <xf numFmtId="0" fontId="12" fillId="0" borderId="11" xfId="0" applyFont="1" applyFill="1" applyBorder="1" applyAlignment="1" applyProtection="1">
      <alignment horizontal="center" vertical="top"/>
      <protection locked="0"/>
    </xf>
    <xf numFmtId="0" fontId="12" fillId="0" borderId="12" xfId="0" applyFont="1" applyFill="1" applyBorder="1" applyAlignment="1" applyProtection="1">
      <alignment horizontal="center" vertical="top"/>
      <protection locked="0"/>
    </xf>
    <xf numFmtId="0" fontId="8" fillId="0" borderId="0" xfId="0" applyNumberFormat="1" applyFont="1" applyFill="1" applyBorder="1" applyAlignment="1" applyProtection="1">
      <alignment horizontal="justify" vertical="center" wrapText="1"/>
      <protection locked="0"/>
    </xf>
    <xf numFmtId="4" fontId="9" fillId="0" borderId="7" xfId="0" applyNumberFormat="1" applyFont="1" applyFill="1" applyBorder="1" applyAlignment="1" applyProtection="1">
      <alignment horizontal="right" vertical="center"/>
      <protection locked="0"/>
    </xf>
    <xf numFmtId="4" fontId="9" fillId="0" borderId="0" xfId="0" applyNumberFormat="1" applyFont="1" applyFill="1" applyBorder="1" applyAlignment="1" applyProtection="1">
      <alignment horizontal="right" vertical="center"/>
      <protection locked="0"/>
    </xf>
  </cellXfs>
  <cellStyles count="4">
    <cellStyle name="Currency" xfId="1" builtinId="4"/>
    <cellStyle name="Normal" xfId="0" builtinId="0"/>
    <cellStyle name="Normal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133350</xdr:colOff>
      <xdr:row>0</xdr:row>
      <xdr:rowOff>1257300</xdr:rowOff>
    </xdr:to>
    <xdr:pic>
      <xdr:nvPicPr>
        <xdr:cNvPr id="1058" name="Picture 2" descr="PMF memorandum Word Lat Grey"/>
        <xdr:cNvPicPr>
          <a:picLocks noChangeAspect="1" noChangeArrowheads="1"/>
        </xdr:cNvPicPr>
      </xdr:nvPicPr>
      <xdr:blipFill>
        <a:blip xmlns:r="http://schemas.openxmlformats.org/officeDocument/2006/relationships" r:embed="rId1" cstate="print"/>
        <a:srcRect/>
        <a:stretch>
          <a:fillRect/>
        </a:stretch>
      </xdr:blipFill>
      <xdr:spPr bwMode="auto">
        <a:xfrm>
          <a:off x="476250" y="0"/>
          <a:ext cx="6591300"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180975</xdr:rowOff>
    </xdr:from>
    <xdr:to>
      <xdr:col>6</xdr:col>
      <xdr:colOff>9525</xdr:colOff>
      <xdr:row>27</xdr:row>
      <xdr:rowOff>180975</xdr:rowOff>
    </xdr:to>
    <xdr:pic>
      <xdr:nvPicPr>
        <xdr:cNvPr id="2055" name="Picture 2" descr="a"/>
        <xdr:cNvPicPr>
          <a:picLocks noChangeAspect="1" noChangeArrowheads="1"/>
        </xdr:cNvPicPr>
      </xdr:nvPicPr>
      <xdr:blipFill>
        <a:blip xmlns:r="http://schemas.openxmlformats.org/officeDocument/2006/relationships" r:embed="rId1" cstate="print"/>
        <a:srcRect/>
        <a:stretch>
          <a:fillRect/>
        </a:stretch>
      </xdr:blipFill>
      <xdr:spPr bwMode="auto">
        <a:xfrm>
          <a:off x="0" y="619125"/>
          <a:ext cx="9867900" cy="452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A199"/>
  <sheetViews>
    <sheetView showZeros="0" tabSelected="1" view="pageBreakPreview" zoomScaleNormal="100" zoomScaleSheetLayoutView="100" workbookViewId="0">
      <selection activeCell="D32" sqref="D32"/>
    </sheetView>
  </sheetViews>
  <sheetFormatPr defaultColWidth="9" defaultRowHeight="14.25"/>
  <cols>
    <col min="1" max="1" width="7.140625" style="7" customWidth="1"/>
    <col min="2" max="2" width="56.140625" style="4" customWidth="1"/>
    <col min="3" max="3" width="10.28515625" style="9" customWidth="1"/>
    <col min="4" max="4" width="10.140625" style="5" customWidth="1"/>
    <col min="5" max="5" width="20.28515625" style="6" customWidth="1"/>
    <col min="6" max="6" width="43.85546875" style="5" customWidth="1"/>
    <col min="7" max="7" width="12.85546875" style="10" customWidth="1"/>
    <col min="8" max="8" width="14" style="10" customWidth="1"/>
    <col min="9" max="9" width="9.140625" style="3" customWidth="1"/>
    <col min="10" max="11" width="9.140625" style="4" customWidth="1"/>
    <col min="12" max="12" width="12" style="4" customWidth="1"/>
    <col min="13" max="13" width="24.7109375" style="4" customWidth="1"/>
    <col min="14" max="21" width="9.140625" style="4" customWidth="1"/>
    <col min="22" max="16384" width="9" style="4"/>
  </cols>
  <sheetData>
    <row r="1" spans="1:9" ht="103.5" customHeight="1">
      <c r="B1"/>
    </row>
    <row r="2" spans="1:9" ht="20.25">
      <c r="A2" s="156" t="s">
        <v>157</v>
      </c>
      <c r="B2" s="157"/>
      <c r="C2" s="157"/>
      <c r="D2" s="157"/>
      <c r="E2" s="157"/>
      <c r="F2" s="158"/>
      <c r="G2" s="1"/>
      <c r="H2" s="2"/>
    </row>
    <row r="3" spans="1:9">
      <c r="A3" s="89"/>
      <c r="B3" s="90"/>
      <c r="C3" s="91"/>
      <c r="D3" s="91"/>
      <c r="E3" s="92"/>
      <c r="F3" s="91"/>
      <c r="G3" s="1"/>
      <c r="H3" s="2"/>
    </row>
    <row r="4" spans="1:9" s="31" customFormat="1" ht="15.75">
      <c r="A4" s="93"/>
      <c r="B4" s="94"/>
      <c r="C4" s="70"/>
      <c r="D4" s="70"/>
      <c r="E4" s="77"/>
      <c r="F4" s="70"/>
      <c r="G4" s="28"/>
      <c r="H4" s="29"/>
      <c r="I4" s="30"/>
    </row>
    <row r="5" spans="1:9" s="31" customFormat="1" ht="15.75">
      <c r="A5" s="93"/>
      <c r="B5" s="95" t="s">
        <v>1</v>
      </c>
      <c r="C5" s="96"/>
      <c r="D5" s="97"/>
      <c r="E5" s="96"/>
      <c r="F5" s="97"/>
      <c r="G5" s="28"/>
      <c r="H5" s="29"/>
      <c r="I5" s="30"/>
    </row>
    <row r="6" spans="1:9" s="31" customFormat="1" ht="143.25" customHeight="1">
      <c r="A6" s="93"/>
      <c r="B6" s="150" t="s">
        <v>2</v>
      </c>
      <c r="C6" s="150"/>
      <c r="D6" s="150"/>
      <c r="E6" s="150"/>
      <c r="F6" s="150"/>
      <c r="G6" s="28"/>
      <c r="H6" s="29"/>
      <c r="I6" s="30"/>
    </row>
    <row r="7" spans="1:9" s="31" customFormat="1" ht="43.5" customHeight="1">
      <c r="A7" s="93"/>
      <c r="B7" s="150" t="s">
        <v>3</v>
      </c>
      <c r="C7" s="150"/>
      <c r="D7" s="150"/>
      <c r="E7" s="150"/>
      <c r="F7" s="150"/>
      <c r="G7" s="28"/>
      <c r="H7" s="29"/>
      <c r="I7" s="30"/>
    </row>
    <row r="8" spans="1:9" s="31" customFormat="1" ht="92.25" customHeight="1">
      <c r="A8" s="93"/>
      <c r="B8" s="150" t="s">
        <v>4</v>
      </c>
      <c r="C8" s="150"/>
      <c r="D8" s="150"/>
      <c r="E8" s="150"/>
      <c r="F8" s="150"/>
      <c r="G8" s="28"/>
      <c r="H8" s="29"/>
      <c r="I8" s="30"/>
    </row>
    <row r="9" spans="1:9" s="31" customFormat="1" ht="57" customHeight="1">
      <c r="A9" s="93"/>
      <c r="B9" s="151" t="s">
        <v>5</v>
      </c>
      <c r="C9" s="151"/>
      <c r="D9" s="151"/>
      <c r="E9" s="151"/>
      <c r="F9" s="151"/>
      <c r="G9" s="28"/>
      <c r="H9" s="29"/>
      <c r="I9" s="30"/>
    </row>
    <row r="10" spans="1:9" s="31" customFormat="1" ht="57.75" customHeight="1">
      <c r="A10" s="93"/>
      <c r="B10" s="152" t="s">
        <v>6</v>
      </c>
      <c r="C10" s="152"/>
      <c r="D10" s="152"/>
      <c r="E10" s="152"/>
      <c r="F10" s="152"/>
      <c r="G10" s="28"/>
      <c r="H10" s="29"/>
      <c r="I10" s="30"/>
    </row>
    <row r="11" spans="1:9" s="31" customFormat="1" ht="29.85" customHeight="1">
      <c r="A11" s="93"/>
      <c r="B11" s="159" t="s">
        <v>7</v>
      </c>
      <c r="C11" s="159"/>
      <c r="D11" s="159"/>
      <c r="E11" s="159"/>
      <c r="F11" s="159"/>
      <c r="G11" s="28"/>
      <c r="H11" s="29"/>
      <c r="I11" s="30"/>
    </row>
    <row r="12" spans="1:9" s="31" customFormat="1" ht="15.75">
      <c r="A12" s="98"/>
      <c r="B12" s="99"/>
      <c r="C12" s="68"/>
      <c r="D12" s="70"/>
      <c r="E12" s="77"/>
      <c r="F12" s="70"/>
      <c r="G12" s="33"/>
      <c r="H12" s="33"/>
      <c r="I12" s="30"/>
    </row>
    <row r="13" spans="1:9" s="31" customFormat="1" ht="15.75">
      <c r="A13" s="100"/>
      <c r="B13" s="101" t="s">
        <v>8</v>
      </c>
      <c r="C13" s="102"/>
      <c r="D13" s="102"/>
      <c r="E13" s="77"/>
      <c r="F13" s="70"/>
      <c r="G13" s="33"/>
      <c r="H13" s="33"/>
      <c r="I13" s="30"/>
    </row>
    <row r="14" spans="1:9" s="31" customFormat="1" ht="15.75">
      <c r="A14" s="100"/>
      <c r="B14" s="103"/>
      <c r="C14" s="102"/>
      <c r="D14" s="102"/>
      <c r="E14" s="77"/>
      <c r="F14" s="70"/>
      <c r="G14" s="33"/>
      <c r="H14" s="33"/>
      <c r="I14" s="30"/>
    </row>
    <row r="15" spans="1:9" s="31" customFormat="1" ht="38.25" customHeight="1">
      <c r="A15" s="100"/>
      <c r="B15" s="153" t="s">
        <v>9</v>
      </c>
      <c r="C15" s="153"/>
      <c r="D15" s="153"/>
      <c r="E15" s="153"/>
      <c r="F15" s="153"/>
      <c r="G15" s="33"/>
      <c r="H15" s="33"/>
      <c r="I15" s="30"/>
    </row>
    <row r="16" spans="1:9" s="31" customFormat="1" ht="45" customHeight="1">
      <c r="A16" s="100"/>
      <c r="B16" s="153" t="s">
        <v>10</v>
      </c>
      <c r="C16" s="153"/>
      <c r="D16" s="153"/>
      <c r="E16" s="153"/>
      <c r="F16" s="153"/>
      <c r="G16" s="33"/>
      <c r="H16" s="33"/>
      <c r="I16" s="30"/>
    </row>
    <row r="17" spans="1:27" s="31" customFormat="1" ht="30" customHeight="1">
      <c r="A17" s="100"/>
      <c r="B17" s="153" t="s">
        <v>11</v>
      </c>
      <c r="C17" s="153"/>
      <c r="D17" s="153"/>
      <c r="E17" s="153"/>
      <c r="F17" s="153"/>
      <c r="G17" s="33"/>
      <c r="H17" s="33"/>
      <c r="I17" s="30"/>
    </row>
    <row r="18" spans="1:27" s="31" customFormat="1" ht="45" customHeight="1">
      <c r="A18" s="100"/>
      <c r="B18" s="153" t="s">
        <v>12</v>
      </c>
      <c r="C18" s="153"/>
      <c r="D18" s="153"/>
      <c r="E18" s="153"/>
      <c r="F18" s="153"/>
      <c r="G18" s="33"/>
      <c r="H18" s="33"/>
      <c r="I18" s="30"/>
    </row>
    <row r="19" spans="1:27" s="31" customFormat="1" ht="15.75">
      <c r="A19" s="100"/>
      <c r="B19" s="153" t="s">
        <v>13</v>
      </c>
      <c r="C19" s="153"/>
      <c r="D19" s="153"/>
      <c r="E19" s="153"/>
      <c r="F19" s="153"/>
      <c r="G19" s="33"/>
      <c r="H19" s="33"/>
      <c r="I19" s="30"/>
    </row>
    <row r="20" spans="1:27" s="31" customFormat="1" ht="24" customHeight="1">
      <c r="A20" s="100"/>
      <c r="B20" s="153" t="s">
        <v>14</v>
      </c>
      <c r="C20" s="153"/>
      <c r="D20" s="153"/>
      <c r="E20" s="153"/>
      <c r="F20" s="153"/>
      <c r="G20" s="33"/>
      <c r="H20" s="33"/>
      <c r="I20" s="30"/>
    </row>
    <row r="21" spans="1:27" s="31" customFormat="1" ht="30" customHeight="1">
      <c r="A21" s="100"/>
      <c r="B21" s="153" t="s">
        <v>15</v>
      </c>
      <c r="C21" s="153"/>
      <c r="D21" s="153"/>
      <c r="E21" s="153"/>
      <c r="F21" s="153"/>
      <c r="G21" s="33"/>
      <c r="H21" s="33"/>
      <c r="I21" s="30"/>
    </row>
    <row r="22" spans="1:27" s="31" customFormat="1" ht="15.75">
      <c r="A22" s="155" t="s">
        <v>156</v>
      </c>
      <c r="B22" s="155"/>
      <c r="C22" s="155"/>
      <c r="D22" s="155"/>
      <c r="E22" s="155"/>
      <c r="F22" s="88"/>
      <c r="G22" s="27"/>
      <c r="H22" s="27"/>
      <c r="I22" s="27"/>
      <c r="J22" s="27"/>
      <c r="K22" s="27"/>
      <c r="L22" s="27"/>
      <c r="M22" s="33"/>
      <c r="N22" s="33"/>
      <c r="O22" s="30"/>
    </row>
    <row r="23" spans="1:27" s="38" customFormat="1" ht="31.5">
      <c r="A23" s="104" t="s">
        <v>107</v>
      </c>
      <c r="B23" s="105" t="s">
        <v>108</v>
      </c>
      <c r="C23" s="106" t="s">
        <v>109</v>
      </c>
      <c r="D23" s="107" t="s">
        <v>110</v>
      </c>
      <c r="E23" s="47" t="s">
        <v>111</v>
      </c>
      <c r="F23" s="48" t="s">
        <v>112</v>
      </c>
      <c r="G23" s="34"/>
      <c r="H23" s="34"/>
      <c r="I23" s="34"/>
      <c r="J23" s="34"/>
      <c r="K23" s="34"/>
      <c r="L23" s="34"/>
      <c r="M23" s="35"/>
      <c r="N23" s="35"/>
      <c r="O23" s="36"/>
      <c r="P23" s="37"/>
      <c r="Q23" s="37"/>
      <c r="R23" s="37"/>
      <c r="S23" s="37"/>
      <c r="T23" s="37"/>
      <c r="U23" s="37"/>
      <c r="V23" s="37"/>
      <c r="W23" s="37"/>
      <c r="X23" s="37"/>
      <c r="Y23" s="37"/>
      <c r="Z23" s="37"/>
      <c r="AA23" s="37"/>
    </row>
    <row r="24" spans="1:27" s="38" customFormat="1" ht="34.5" customHeight="1">
      <c r="A24" s="108">
        <v>1</v>
      </c>
      <c r="B24" s="109" t="s">
        <v>113</v>
      </c>
      <c r="C24" s="110"/>
      <c r="D24" s="111"/>
      <c r="E24" s="49"/>
      <c r="F24" s="50"/>
      <c r="G24" s="34"/>
      <c r="H24" s="34"/>
      <c r="I24" s="34"/>
      <c r="J24" s="34"/>
      <c r="K24" s="34"/>
      <c r="L24" s="34"/>
      <c r="M24" s="35"/>
      <c r="N24" s="35"/>
      <c r="O24" s="36"/>
      <c r="P24" s="37"/>
      <c r="Q24" s="37"/>
      <c r="R24" s="37"/>
      <c r="S24" s="37"/>
      <c r="T24" s="37"/>
      <c r="U24" s="37"/>
      <c r="V24" s="37"/>
      <c r="W24" s="37"/>
      <c r="X24" s="37"/>
      <c r="Y24" s="37"/>
      <c r="Z24" s="37"/>
      <c r="AA24" s="37"/>
    </row>
    <row r="25" spans="1:27" s="38" customFormat="1" ht="15.75">
      <c r="A25" s="108"/>
      <c r="B25" s="109" t="s">
        <v>114</v>
      </c>
      <c r="C25" s="110" t="s">
        <v>39</v>
      </c>
      <c r="D25" s="111">
        <v>2</v>
      </c>
      <c r="E25" s="49"/>
      <c r="F25" s="50"/>
      <c r="G25" s="34"/>
      <c r="H25" s="34"/>
      <c r="I25" s="34"/>
      <c r="J25" s="34"/>
      <c r="K25" s="34"/>
      <c r="L25" s="34"/>
      <c r="M25" s="35"/>
      <c r="N25" s="35"/>
      <c r="O25" s="36"/>
      <c r="P25" s="37"/>
      <c r="Q25" s="37"/>
      <c r="R25" s="37"/>
      <c r="S25" s="37"/>
      <c r="T25" s="37"/>
      <c r="U25" s="37"/>
      <c r="V25" s="37"/>
      <c r="W25" s="37"/>
      <c r="X25" s="37"/>
      <c r="Y25" s="37"/>
      <c r="Z25" s="37"/>
      <c r="AA25" s="37"/>
    </row>
    <row r="26" spans="1:27" s="38" customFormat="1" ht="31.5">
      <c r="A26" s="108">
        <v>2</v>
      </c>
      <c r="B26" s="109" t="s">
        <v>115</v>
      </c>
      <c r="C26" s="110"/>
      <c r="D26" s="111"/>
      <c r="E26" s="49"/>
      <c r="F26" s="50"/>
      <c r="G26" s="34"/>
      <c r="H26" s="34"/>
      <c r="I26" s="34"/>
      <c r="J26" s="34"/>
      <c r="K26" s="34"/>
      <c r="L26" s="34"/>
      <c r="M26" s="35"/>
      <c r="N26" s="35"/>
      <c r="O26" s="36"/>
      <c r="P26" s="37"/>
      <c r="Q26" s="37"/>
      <c r="R26" s="37"/>
      <c r="S26" s="37"/>
      <c r="T26" s="37"/>
      <c r="U26" s="37"/>
      <c r="V26" s="37"/>
      <c r="W26" s="37"/>
      <c r="X26" s="37"/>
      <c r="Y26" s="37"/>
      <c r="Z26" s="37"/>
      <c r="AA26" s="37"/>
    </row>
    <row r="27" spans="1:27" s="38" customFormat="1" ht="15.75">
      <c r="A27" s="108"/>
      <c r="B27" s="109" t="s">
        <v>114</v>
      </c>
      <c r="C27" s="110" t="s">
        <v>39</v>
      </c>
      <c r="D27" s="111">
        <v>1</v>
      </c>
      <c r="E27" s="49"/>
      <c r="F27" s="50"/>
      <c r="G27" s="34"/>
      <c r="H27" s="34"/>
      <c r="I27" s="34"/>
      <c r="J27" s="34"/>
      <c r="K27" s="34"/>
      <c r="L27" s="34"/>
      <c r="M27" s="35"/>
      <c r="N27" s="35"/>
      <c r="O27" s="36"/>
      <c r="P27" s="37"/>
      <c r="Q27" s="37"/>
      <c r="R27" s="37"/>
      <c r="S27" s="37"/>
      <c r="T27" s="37"/>
      <c r="U27" s="37"/>
      <c r="V27" s="37"/>
      <c r="W27" s="37"/>
      <c r="X27" s="37"/>
      <c r="Y27" s="37"/>
      <c r="Z27" s="37"/>
      <c r="AA27" s="37"/>
    </row>
    <row r="28" spans="1:27" s="38" customFormat="1" ht="47.25">
      <c r="A28" s="108">
        <v>3</v>
      </c>
      <c r="B28" s="109" t="s">
        <v>116</v>
      </c>
      <c r="C28" s="110"/>
      <c r="D28" s="111"/>
      <c r="E28" s="49"/>
      <c r="F28" s="50"/>
      <c r="G28" s="34"/>
      <c r="H28" s="34"/>
      <c r="I28" s="34"/>
      <c r="J28" s="34"/>
      <c r="K28" s="34"/>
      <c r="L28" s="34"/>
      <c r="M28" s="35"/>
      <c r="N28" s="35"/>
      <c r="O28" s="36"/>
      <c r="P28" s="37"/>
      <c r="Q28" s="37"/>
      <c r="R28" s="37"/>
      <c r="S28" s="37"/>
      <c r="T28" s="37"/>
      <c r="U28" s="37"/>
      <c r="V28" s="37"/>
      <c r="W28" s="37"/>
      <c r="X28" s="37"/>
      <c r="Y28" s="37"/>
      <c r="Z28" s="37"/>
      <c r="AA28" s="37"/>
    </row>
    <row r="29" spans="1:27" s="38" customFormat="1" ht="15.75">
      <c r="A29" s="108"/>
      <c r="B29" s="109" t="s">
        <v>117</v>
      </c>
      <c r="C29" s="110"/>
      <c r="D29" s="111"/>
      <c r="E29" s="49"/>
      <c r="F29" s="50"/>
      <c r="G29" s="34"/>
      <c r="H29" s="34"/>
      <c r="I29" s="34"/>
      <c r="J29" s="34"/>
      <c r="K29" s="34"/>
      <c r="L29" s="34"/>
      <c r="M29" s="35"/>
      <c r="N29" s="35"/>
      <c r="O29" s="36"/>
      <c r="P29" s="37"/>
      <c r="Q29" s="37"/>
      <c r="R29" s="37"/>
      <c r="S29" s="37"/>
      <c r="T29" s="37"/>
      <c r="U29" s="37"/>
      <c r="V29" s="37"/>
      <c r="W29" s="37"/>
      <c r="X29" s="37"/>
      <c r="Y29" s="37"/>
      <c r="Z29" s="37"/>
      <c r="AA29" s="37"/>
    </row>
    <row r="30" spans="1:27" s="38" customFormat="1" ht="15.75">
      <c r="A30" s="108"/>
      <c r="B30" s="109" t="s">
        <v>118</v>
      </c>
      <c r="C30" s="110" t="s">
        <v>119</v>
      </c>
      <c r="D30" s="111">
        <v>96</v>
      </c>
      <c r="E30" s="49"/>
      <c r="F30" s="50"/>
      <c r="G30" s="34"/>
      <c r="H30" s="34"/>
      <c r="I30" s="34"/>
      <c r="J30" s="34"/>
      <c r="K30" s="34"/>
      <c r="L30" s="34"/>
      <c r="M30" s="35"/>
      <c r="N30" s="35"/>
      <c r="O30" s="36"/>
      <c r="P30" s="37"/>
      <c r="Q30" s="37"/>
      <c r="R30" s="37"/>
      <c r="S30" s="37"/>
      <c r="T30" s="37"/>
      <c r="U30" s="37"/>
      <c r="V30" s="37"/>
      <c r="W30" s="37"/>
      <c r="X30" s="37"/>
      <c r="Y30" s="37"/>
      <c r="Z30" s="37"/>
      <c r="AA30" s="37"/>
    </row>
    <row r="31" spans="1:27" s="38" customFormat="1" ht="49.5" customHeight="1">
      <c r="A31" s="108"/>
      <c r="B31" s="112" t="s">
        <v>120</v>
      </c>
      <c r="C31" s="110"/>
      <c r="D31" s="111"/>
      <c r="E31" s="49"/>
      <c r="F31" s="50"/>
      <c r="G31" s="34"/>
      <c r="H31" s="34"/>
      <c r="I31" s="34"/>
      <c r="J31" s="34"/>
      <c r="K31" s="34"/>
      <c r="L31" s="34"/>
      <c r="M31" s="35"/>
      <c r="N31" s="35"/>
      <c r="O31" s="36"/>
      <c r="P31" s="37"/>
      <c r="Q31" s="37"/>
      <c r="R31" s="37"/>
      <c r="S31" s="37"/>
      <c r="T31" s="37"/>
      <c r="U31" s="37"/>
      <c r="V31" s="37"/>
      <c r="W31" s="37"/>
      <c r="X31" s="37"/>
      <c r="Y31" s="37"/>
      <c r="Z31" s="37"/>
      <c r="AA31" s="37"/>
    </row>
    <row r="32" spans="1:27" s="38" customFormat="1" ht="120" customHeight="1">
      <c r="A32" s="108">
        <v>4</v>
      </c>
      <c r="B32" s="113" t="s">
        <v>121</v>
      </c>
      <c r="C32" s="110"/>
      <c r="D32" s="111"/>
      <c r="E32" s="49"/>
      <c r="F32" s="50"/>
      <c r="G32" s="34"/>
      <c r="H32" s="34"/>
      <c r="I32" s="34"/>
      <c r="J32" s="34"/>
      <c r="K32" s="34"/>
      <c r="L32" s="34"/>
      <c r="M32" s="35"/>
      <c r="N32" s="35"/>
      <c r="O32" s="36"/>
      <c r="P32" s="37"/>
      <c r="Q32" s="37"/>
      <c r="R32" s="37"/>
      <c r="S32" s="37"/>
      <c r="T32" s="37"/>
      <c r="U32" s="37"/>
      <c r="V32" s="37"/>
      <c r="W32" s="37"/>
      <c r="X32" s="37"/>
      <c r="Y32" s="37"/>
      <c r="Z32" s="37"/>
      <c r="AA32" s="37"/>
    </row>
    <row r="33" spans="1:27" s="38" customFormat="1" ht="67.5" customHeight="1">
      <c r="A33" s="114"/>
      <c r="B33" s="113" t="s">
        <v>122</v>
      </c>
      <c r="C33" s="110"/>
      <c r="D33" s="111"/>
      <c r="E33" s="49"/>
      <c r="F33" s="50"/>
      <c r="G33" s="34"/>
      <c r="H33" s="34"/>
      <c r="I33" s="34"/>
      <c r="J33" s="34"/>
      <c r="K33" s="34"/>
      <c r="L33" s="34"/>
      <c r="M33" s="35"/>
      <c r="N33" s="35"/>
      <c r="O33" s="36"/>
      <c r="P33" s="37"/>
      <c r="Q33" s="37"/>
      <c r="R33" s="37"/>
      <c r="S33" s="37"/>
      <c r="T33" s="37"/>
      <c r="U33" s="37"/>
      <c r="V33" s="37"/>
      <c r="W33" s="37"/>
      <c r="X33" s="37"/>
      <c r="Y33" s="37"/>
      <c r="Z33" s="37"/>
      <c r="AA33" s="37"/>
    </row>
    <row r="34" spans="1:27" s="38" customFormat="1" ht="15.75">
      <c r="A34" s="114"/>
      <c r="B34" s="109" t="s">
        <v>123</v>
      </c>
      <c r="C34" s="110" t="s">
        <v>119</v>
      </c>
      <c r="D34" s="111">
        <v>96</v>
      </c>
      <c r="E34" s="49"/>
      <c r="F34" s="50"/>
      <c r="G34" s="34"/>
      <c r="H34" s="34"/>
      <c r="I34" s="34"/>
      <c r="J34" s="34"/>
      <c r="K34" s="34"/>
      <c r="L34" s="34"/>
      <c r="M34" s="35"/>
      <c r="N34" s="35"/>
      <c r="O34" s="36"/>
      <c r="P34" s="37"/>
      <c r="Q34" s="37"/>
      <c r="R34" s="37"/>
      <c r="S34" s="37"/>
      <c r="T34" s="37"/>
      <c r="U34" s="37"/>
      <c r="V34" s="37"/>
      <c r="W34" s="37"/>
      <c r="X34" s="37"/>
      <c r="Y34" s="37"/>
      <c r="Z34" s="37"/>
      <c r="AA34" s="37"/>
    </row>
    <row r="35" spans="1:27" s="38" customFormat="1" ht="110.25">
      <c r="A35" s="108">
        <v>5</v>
      </c>
      <c r="B35" s="39" t="s">
        <v>124</v>
      </c>
      <c r="C35" s="110"/>
      <c r="D35" s="111"/>
      <c r="E35" s="49"/>
      <c r="F35" s="50"/>
      <c r="G35" s="34"/>
      <c r="H35" s="34"/>
      <c r="I35" s="34"/>
      <c r="J35" s="34"/>
      <c r="K35" s="34"/>
      <c r="L35" s="34"/>
      <c r="M35" s="35"/>
      <c r="N35" s="35"/>
      <c r="O35" s="36"/>
      <c r="P35" s="37"/>
      <c r="Q35" s="37"/>
      <c r="R35" s="37"/>
      <c r="S35" s="37"/>
      <c r="T35" s="37"/>
      <c r="U35" s="37"/>
      <c r="V35" s="37"/>
      <c r="W35" s="37"/>
      <c r="X35" s="37"/>
      <c r="Y35" s="37"/>
      <c r="Z35" s="37"/>
      <c r="AA35" s="37"/>
    </row>
    <row r="36" spans="1:27" s="38" customFormat="1" ht="16.5" customHeight="1">
      <c r="A36" s="108"/>
      <c r="B36" s="109" t="s">
        <v>123</v>
      </c>
      <c r="C36" s="110" t="s">
        <v>119</v>
      </c>
      <c r="D36" s="111">
        <v>96</v>
      </c>
      <c r="E36" s="49"/>
      <c r="F36" s="50"/>
      <c r="G36" s="34"/>
      <c r="H36" s="34"/>
      <c r="I36" s="34"/>
      <c r="J36" s="34"/>
      <c r="K36" s="34"/>
      <c r="L36" s="34"/>
      <c r="M36" s="35"/>
      <c r="N36" s="35"/>
      <c r="O36" s="36"/>
      <c r="P36" s="37"/>
      <c r="Q36" s="37"/>
      <c r="R36" s="37"/>
      <c r="S36" s="37"/>
      <c r="T36" s="37"/>
      <c r="U36" s="37"/>
      <c r="V36" s="37"/>
      <c r="W36" s="37"/>
      <c r="X36" s="37"/>
      <c r="Y36" s="37"/>
      <c r="Z36" s="37"/>
      <c r="AA36" s="37"/>
    </row>
    <row r="37" spans="1:27" s="38" customFormat="1" ht="299.25">
      <c r="A37" s="108">
        <v>6</v>
      </c>
      <c r="B37" s="40" t="s">
        <v>125</v>
      </c>
      <c r="C37" s="115"/>
      <c r="D37" s="116"/>
      <c r="E37" s="51"/>
      <c r="F37" s="52"/>
      <c r="G37" s="34"/>
      <c r="H37" s="34"/>
      <c r="I37" s="34"/>
      <c r="J37" s="34"/>
      <c r="K37" s="34"/>
      <c r="L37" s="34"/>
      <c r="M37" s="35"/>
      <c r="N37" s="35"/>
      <c r="O37" s="36"/>
      <c r="P37" s="37"/>
      <c r="Q37" s="37"/>
      <c r="R37" s="37"/>
      <c r="S37" s="37"/>
      <c r="T37" s="37"/>
      <c r="U37" s="37"/>
      <c r="V37" s="37"/>
      <c r="W37" s="37"/>
      <c r="X37" s="37"/>
      <c r="Y37" s="37"/>
      <c r="Z37" s="37"/>
      <c r="AA37" s="37"/>
    </row>
    <row r="38" spans="1:27" s="38" customFormat="1" ht="15.75">
      <c r="A38" s="114"/>
      <c r="B38" s="109" t="s">
        <v>123</v>
      </c>
      <c r="C38" s="110" t="s">
        <v>119</v>
      </c>
      <c r="D38" s="111">
        <v>96</v>
      </c>
      <c r="E38" s="49"/>
      <c r="F38" s="50"/>
      <c r="G38" s="34"/>
      <c r="H38" s="34"/>
      <c r="I38" s="34"/>
      <c r="J38" s="34"/>
      <c r="K38" s="34"/>
      <c r="L38" s="34"/>
      <c r="M38" s="35"/>
      <c r="N38" s="35"/>
      <c r="O38" s="36"/>
      <c r="P38" s="37"/>
      <c r="Q38" s="37"/>
      <c r="R38" s="37"/>
      <c r="S38" s="37"/>
      <c r="T38" s="37"/>
      <c r="U38" s="37"/>
      <c r="V38" s="37"/>
      <c r="W38" s="37"/>
      <c r="X38" s="37"/>
      <c r="Y38" s="37"/>
      <c r="Z38" s="37"/>
      <c r="AA38" s="37"/>
    </row>
    <row r="39" spans="1:27" s="38" customFormat="1" ht="220.5">
      <c r="A39" s="108">
        <v>7</v>
      </c>
      <c r="B39" s="113" t="s">
        <v>126</v>
      </c>
      <c r="C39" s="110"/>
      <c r="D39" s="111"/>
      <c r="E39" s="49"/>
      <c r="F39" s="50"/>
      <c r="G39" s="34"/>
      <c r="H39" s="34"/>
      <c r="I39" s="34"/>
      <c r="J39" s="34"/>
      <c r="K39" s="34"/>
      <c r="L39" s="34"/>
      <c r="M39" s="35"/>
      <c r="N39" s="35"/>
      <c r="O39" s="36"/>
      <c r="P39" s="37"/>
      <c r="Q39" s="37"/>
      <c r="R39" s="37"/>
      <c r="S39" s="37"/>
      <c r="T39" s="37"/>
      <c r="U39" s="37"/>
      <c r="V39" s="37"/>
      <c r="W39" s="37"/>
      <c r="X39" s="37"/>
      <c r="Y39" s="37"/>
      <c r="Z39" s="37"/>
      <c r="AA39" s="37"/>
    </row>
    <row r="40" spans="1:27" s="38" customFormat="1" ht="15.75">
      <c r="A40" s="114"/>
      <c r="B40" s="109" t="s">
        <v>123</v>
      </c>
      <c r="C40" s="110"/>
      <c r="D40" s="117"/>
      <c r="E40" s="49"/>
      <c r="F40" s="50"/>
      <c r="G40" s="34"/>
      <c r="H40" s="34"/>
      <c r="I40" s="34"/>
      <c r="J40" s="34"/>
      <c r="K40" s="34"/>
      <c r="L40" s="34"/>
      <c r="M40" s="35"/>
      <c r="N40" s="35"/>
      <c r="O40" s="36"/>
      <c r="P40" s="37"/>
      <c r="Q40" s="37"/>
      <c r="R40" s="37"/>
      <c r="S40" s="37"/>
      <c r="T40" s="37"/>
      <c r="U40" s="37"/>
      <c r="V40" s="37"/>
      <c r="W40" s="37"/>
      <c r="X40" s="37"/>
      <c r="Y40" s="37"/>
      <c r="Z40" s="37"/>
      <c r="AA40" s="37"/>
    </row>
    <row r="41" spans="1:27" s="38" customFormat="1" ht="15.75">
      <c r="A41" s="114"/>
      <c r="B41" s="109" t="s">
        <v>127</v>
      </c>
      <c r="C41" s="110" t="s">
        <v>119</v>
      </c>
      <c r="D41" s="117">
        <f>32.4+10.8*3.51+11.33</f>
        <v>81.637999999999991</v>
      </c>
      <c r="E41" s="49"/>
      <c r="F41" s="50"/>
      <c r="G41" s="34"/>
      <c r="H41" s="34"/>
      <c r="I41" s="34"/>
      <c r="J41" s="34"/>
      <c r="K41" s="34"/>
      <c r="L41" s="34"/>
      <c r="M41" s="35"/>
      <c r="N41" s="35"/>
      <c r="O41" s="36"/>
      <c r="P41" s="37"/>
      <c r="Q41" s="37"/>
      <c r="R41" s="37"/>
      <c r="S41" s="37"/>
      <c r="T41" s="37"/>
      <c r="U41" s="37"/>
      <c r="V41" s="37"/>
      <c r="W41" s="37"/>
      <c r="X41" s="37"/>
      <c r="Y41" s="37"/>
      <c r="Z41" s="37"/>
      <c r="AA41" s="37"/>
    </row>
    <row r="42" spans="1:27" s="38" customFormat="1" ht="15.75">
      <c r="A42" s="114"/>
      <c r="B42" s="118"/>
      <c r="C42" s="115"/>
      <c r="D42" s="116"/>
      <c r="E42" s="51"/>
      <c r="F42" s="52"/>
      <c r="G42" s="34"/>
      <c r="H42" s="34"/>
      <c r="I42" s="34"/>
      <c r="J42" s="34"/>
      <c r="K42" s="34"/>
      <c r="L42" s="34"/>
      <c r="M42" s="35"/>
      <c r="N42" s="35"/>
      <c r="O42" s="36"/>
      <c r="P42" s="37"/>
      <c r="Q42" s="37"/>
      <c r="R42" s="37"/>
      <c r="S42" s="37"/>
      <c r="T42" s="37"/>
      <c r="U42" s="37"/>
      <c r="V42" s="37"/>
      <c r="W42" s="37"/>
      <c r="X42" s="37"/>
      <c r="Y42" s="37"/>
      <c r="Z42" s="37"/>
      <c r="AA42" s="37"/>
    </row>
    <row r="43" spans="1:27" s="38" customFormat="1" ht="189">
      <c r="A43" s="108">
        <v>8</v>
      </c>
      <c r="B43" s="113" t="s">
        <v>128</v>
      </c>
      <c r="C43" s="110"/>
      <c r="D43" s="111"/>
      <c r="E43" s="49"/>
      <c r="F43" s="50"/>
      <c r="G43" s="34"/>
      <c r="H43" s="34"/>
      <c r="I43" s="34"/>
      <c r="J43" s="34"/>
      <c r="K43" s="34"/>
      <c r="L43" s="34"/>
      <c r="M43" s="35"/>
      <c r="N43" s="35"/>
      <c r="O43" s="36"/>
      <c r="P43" s="37"/>
      <c r="Q43" s="37"/>
      <c r="R43" s="37"/>
      <c r="S43" s="37"/>
      <c r="T43" s="37"/>
      <c r="U43" s="37"/>
      <c r="V43" s="37"/>
      <c r="W43" s="37"/>
      <c r="X43" s="37"/>
      <c r="Y43" s="37"/>
      <c r="Z43" s="37"/>
      <c r="AA43" s="37"/>
    </row>
    <row r="44" spans="1:27" s="38" customFormat="1" ht="15.75">
      <c r="A44" s="114"/>
      <c r="B44" s="109" t="s">
        <v>129</v>
      </c>
      <c r="C44" s="110" t="s">
        <v>119</v>
      </c>
      <c r="D44" s="117">
        <f>24.46*2+8.42*3</f>
        <v>74.180000000000007</v>
      </c>
      <c r="E44" s="53"/>
      <c r="F44" s="50"/>
      <c r="G44" s="34"/>
      <c r="H44" s="34"/>
      <c r="I44" s="34"/>
      <c r="J44" s="34"/>
      <c r="K44" s="34"/>
      <c r="L44" s="34"/>
      <c r="M44" s="35"/>
      <c r="N44" s="35"/>
      <c r="O44" s="36"/>
      <c r="P44" s="37"/>
      <c r="Q44" s="37"/>
      <c r="R44" s="37"/>
      <c r="S44" s="37"/>
      <c r="T44" s="37"/>
      <c r="U44" s="37"/>
      <c r="V44" s="37"/>
      <c r="W44" s="37"/>
      <c r="X44" s="37"/>
      <c r="Y44" s="37"/>
      <c r="Z44" s="37"/>
      <c r="AA44" s="37"/>
    </row>
    <row r="45" spans="1:27" s="38" customFormat="1" ht="15.75">
      <c r="A45" s="114"/>
      <c r="B45" s="118"/>
      <c r="C45" s="115"/>
      <c r="D45" s="118"/>
      <c r="E45" s="54"/>
      <c r="F45" s="52"/>
      <c r="G45" s="34"/>
      <c r="H45" s="34"/>
      <c r="I45" s="34"/>
      <c r="J45" s="34"/>
      <c r="K45" s="34"/>
      <c r="L45" s="34"/>
      <c r="M45" s="35"/>
      <c r="N45" s="35"/>
      <c r="O45" s="36"/>
      <c r="P45" s="37"/>
      <c r="Q45" s="37"/>
      <c r="R45" s="37"/>
      <c r="S45" s="37"/>
      <c r="T45" s="37"/>
      <c r="U45" s="37"/>
      <c r="V45" s="37"/>
      <c r="W45" s="37"/>
      <c r="X45" s="37"/>
      <c r="Y45" s="37"/>
      <c r="Z45" s="37"/>
      <c r="AA45" s="37"/>
    </row>
    <row r="46" spans="1:27" s="38" customFormat="1" ht="126">
      <c r="A46" s="108">
        <v>9</v>
      </c>
      <c r="B46" s="113" t="s">
        <v>130</v>
      </c>
      <c r="C46" s="110"/>
      <c r="D46" s="109"/>
      <c r="E46" s="55"/>
      <c r="F46" s="50"/>
      <c r="G46" s="34"/>
      <c r="H46" s="34"/>
      <c r="I46" s="34"/>
      <c r="J46" s="34"/>
      <c r="K46" s="34"/>
      <c r="L46" s="34"/>
      <c r="M46" s="35"/>
      <c r="N46" s="35"/>
      <c r="O46" s="36"/>
      <c r="P46" s="37"/>
      <c r="Q46" s="37"/>
      <c r="R46" s="37"/>
      <c r="S46" s="37"/>
      <c r="T46" s="37"/>
      <c r="U46" s="37"/>
      <c r="V46" s="37"/>
      <c r="W46" s="37"/>
      <c r="X46" s="37"/>
      <c r="Y46" s="37"/>
      <c r="Z46" s="37"/>
      <c r="AA46" s="37"/>
    </row>
    <row r="47" spans="1:27" s="38" customFormat="1" ht="31.5">
      <c r="A47" s="114"/>
      <c r="B47" s="112" t="s">
        <v>131</v>
      </c>
      <c r="C47" s="110" t="s">
        <v>119</v>
      </c>
      <c r="D47" s="117">
        <v>47.09</v>
      </c>
      <c r="E47" s="53"/>
      <c r="F47" s="50"/>
      <c r="G47" s="34"/>
      <c r="H47" s="34"/>
      <c r="I47" s="34"/>
      <c r="J47" s="34"/>
      <c r="K47" s="34"/>
      <c r="L47" s="34"/>
      <c r="M47" s="35"/>
      <c r="N47" s="35"/>
      <c r="O47" s="36"/>
      <c r="P47" s="37"/>
      <c r="Q47" s="37"/>
      <c r="R47" s="37"/>
      <c r="S47" s="37"/>
      <c r="T47" s="37"/>
      <c r="U47" s="37"/>
      <c r="V47" s="37"/>
      <c r="W47" s="37"/>
      <c r="X47" s="37"/>
      <c r="Y47" s="37"/>
      <c r="Z47" s="37"/>
      <c r="AA47" s="37"/>
    </row>
    <row r="48" spans="1:27" s="38" customFormat="1" ht="108" customHeight="1">
      <c r="A48" s="108">
        <v>10</v>
      </c>
      <c r="B48" s="109" t="s">
        <v>132</v>
      </c>
      <c r="C48" s="110"/>
      <c r="D48" s="111"/>
      <c r="E48" s="56"/>
      <c r="F48" s="52"/>
      <c r="G48" s="34"/>
      <c r="H48" s="34"/>
      <c r="I48" s="34"/>
      <c r="J48" s="34"/>
      <c r="K48" s="34"/>
      <c r="L48" s="34"/>
      <c r="M48" s="35"/>
      <c r="N48" s="35"/>
      <c r="O48" s="36"/>
      <c r="P48" s="37"/>
      <c r="Q48" s="37"/>
      <c r="R48" s="37"/>
      <c r="S48" s="37"/>
      <c r="T48" s="37"/>
      <c r="U48" s="37"/>
      <c r="V48" s="37"/>
      <c r="W48" s="37"/>
      <c r="X48" s="37"/>
      <c r="Y48" s="37"/>
      <c r="Z48" s="37"/>
      <c r="AA48" s="37"/>
    </row>
    <row r="49" spans="1:27" s="38" customFormat="1" ht="31.5">
      <c r="A49" s="114"/>
      <c r="B49" s="109" t="s">
        <v>133</v>
      </c>
      <c r="C49" s="115"/>
      <c r="D49" s="116"/>
      <c r="E49" s="57"/>
      <c r="F49" s="52"/>
      <c r="G49" s="34"/>
      <c r="H49" s="34"/>
      <c r="I49" s="34"/>
      <c r="J49" s="34"/>
      <c r="K49" s="34"/>
      <c r="L49" s="34"/>
      <c r="M49" s="35"/>
      <c r="N49" s="35"/>
      <c r="O49" s="36"/>
      <c r="P49" s="37"/>
      <c r="Q49" s="37"/>
      <c r="R49" s="37"/>
      <c r="S49" s="37"/>
      <c r="T49" s="37"/>
      <c r="U49" s="37"/>
      <c r="V49" s="37"/>
      <c r="W49" s="37"/>
      <c r="X49" s="37"/>
      <c r="Y49" s="37"/>
      <c r="Z49" s="37"/>
      <c r="AA49" s="37"/>
    </row>
    <row r="50" spans="1:27" s="38" customFormat="1" ht="15.75">
      <c r="A50" s="114"/>
      <c r="B50" s="109" t="s">
        <v>114</v>
      </c>
      <c r="C50" s="110" t="s">
        <v>39</v>
      </c>
      <c r="D50" s="111">
        <v>2</v>
      </c>
      <c r="E50" s="56"/>
      <c r="F50" s="50"/>
      <c r="G50" s="34"/>
      <c r="H50" s="34"/>
      <c r="I50" s="34"/>
      <c r="J50" s="34"/>
      <c r="K50" s="34"/>
      <c r="L50" s="34"/>
      <c r="M50" s="35"/>
      <c r="N50" s="35"/>
      <c r="O50" s="36"/>
      <c r="P50" s="37"/>
      <c r="Q50" s="37"/>
      <c r="R50" s="37"/>
      <c r="S50" s="37"/>
      <c r="T50" s="37"/>
      <c r="U50" s="37"/>
      <c r="V50" s="37"/>
      <c r="W50" s="37"/>
      <c r="X50" s="37"/>
      <c r="Y50" s="37"/>
      <c r="Z50" s="37"/>
      <c r="AA50" s="37"/>
    </row>
    <row r="51" spans="1:27" s="38" customFormat="1" ht="126">
      <c r="A51" s="108">
        <v>11</v>
      </c>
      <c r="B51" s="119" t="s">
        <v>134</v>
      </c>
      <c r="C51" s="110"/>
      <c r="D51" s="111"/>
      <c r="E51" s="49"/>
      <c r="F51" s="50"/>
      <c r="G51" s="34"/>
      <c r="H51" s="34"/>
      <c r="I51" s="34"/>
      <c r="J51" s="34"/>
      <c r="K51" s="34"/>
      <c r="L51" s="34"/>
      <c r="M51" s="35"/>
      <c r="N51" s="35"/>
      <c r="O51" s="36"/>
      <c r="P51" s="37"/>
      <c r="Q51" s="37"/>
      <c r="R51" s="37"/>
      <c r="S51" s="37"/>
      <c r="T51" s="37"/>
      <c r="U51" s="37"/>
      <c r="V51" s="37"/>
      <c r="W51" s="37"/>
      <c r="X51" s="37"/>
      <c r="Y51" s="37"/>
      <c r="Z51" s="37"/>
      <c r="AA51" s="37"/>
    </row>
    <row r="52" spans="1:27" s="38" customFormat="1" ht="47.25" customHeight="1">
      <c r="A52" s="108"/>
      <c r="B52" s="113" t="s">
        <v>135</v>
      </c>
      <c r="C52" s="110"/>
      <c r="D52" s="111"/>
      <c r="E52" s="49"/>
      <c r="F52" s="50"/>
      <c r="G52" s="34"/>
      <c r="H52" s="34"/>
      <c r="I52" s="34"/>
      <c r="J52" s="34"/>
      <c r="K52" s="34"/>
      <c r="L52" s="34"/>
      <c r="M52" s="35"/>
      <c r="N52" s="35"/>
      <c r="O52" s="36"/>
      <c r="P52" s="37"/>
      <c r="Q52" s="37"/>
      <c r="R52" s="37"/>
      <c r="S52" s="37"/>
      <c r="T52" s="37"/>
      <c r="U52" s="37"/>
      <c r="V52" s="37"/>
      <c r="W52" s="37"/>
      <c r="X52" s="37"/>
      <c r="Y52" s="37"/>
      <c r="Z52" s="37"/>
      <c r="AA52" s="37"/>
    </row>
    <row r="53" spans="1:27" s="38" customFormat="1" ht="15.75">
      <c r="A53" s="108"/>
      <c r="B53" s="109" t="s">
        <v>136</v>
      </c>
      <c r="C53" s="110" t="s">
        <v>39</v>
      </c>
      <c r="D53" s="111">
        <v>1</v>
      </c>
      <c r="E53" s="49"/>
      <c r="F53" s="50"/>
      <c r="G53" s="34"/>
      <c r="H53" s="34"/>
      <c r="I53" s="34"/>
      <c r="J53" s="34"/>
      <c r="K53" s="34"/>
      <c r="L53" s="34"/>
      <c r="M53" s="35"/>
      <c r="N53" s="35"/>
      <c r="O53" s="36"/>
      <c r="P53" s="37"/>
      <c r="Q53" s="37"/>
      <c r="R53" s="37"/>
      <c r="S53" s="37"/>
      <c r="T53" s="37"/>
      <c r="U53" s="37"/>
      <c r="V53" s="37"/>
      <c r="W53" s="37"/>
      <c r="X53" s="37"/>
      <c r="Y53" s="37"/>
      <c r="Z53" s="37"/>
      <c r="AA53" s="37"/>
    </row>
    <row r="54" spans="1:27" s="38" customFormat="1" ht="141.75">
      <c r="A54" s="108">
        <v>12</v>
      </c>
      <c r="B54" s="109" t="s">
        <v>137</v>
      </c>
      <c r="C54" s="110"/>
      <c r="D54" s="111"/>
      <c r="E54" s="49"/>
      <c r="F54" s="50"/>
      <c r="G54" s="34"/>
      <c r="H54" s="34"/>
      <c r="I54" s="34"/>
      <c r="J54" s="34"/>
      <c r="K54" s="34"/>
      <c r="L54" s="34"/>
      <c r="M54" s="35"/>
      <c r="N54" s="35"/>
      <c r="O54" s="36"/>
      <c r="P54" s="37"/>
      <c r="Q54" s="37"/>
      <c r="R54" s="37"/>
      <c r="S54" s="37"/>
      <c r="T54" s="37"/>
      <c r="U54" s="37"/>
      <c r="V54" s="37"/>
      <c r="W54" s="37"/>
      <c r="X54" s="37"/>
      <c r="Y54" s="37"/>
      <c r="Z54" s="37"/>
      <c r="AA54" s="37"/>
    </row>
    <row r="55" spans="1:27" s="38" customFormat="1" ht="16.5" customHeight="1">
      <c r="A55" s="108"/>
      <c r="B55" s="109" t="s">
        <v>138</v>
      </c>
      <c r="C55" s="110"/>
      <c r="D55" s="111"/>
      <c r="E55" s="49"/>
      <c r="F55" s="50"/>
      <c r="G55" s="34"/>
      <c r="H55" s="34"/>
      <c r="I55" s="34"/>
      <c r="J55" s="34"/>
      <c r="K55" s="34"/>
      <c r="L55" s="34"/>
      <c r="M55" s="35"/>
      <c r="N55" s="35"/>
      <c r="O55" s="36"/>
      <c r="P55" s="37"/>
      <c r="Q55" s="37"/>
      <c r="R55" s="37"/>
      <c r="S55" s="37"/>
      <c r="T55" s="37"/>
      <c r="U55" s="37"/>
      <c r="V55" s="37"/>
      <c r="W55" s="37"/>
      <c r="X55" s="37"/>
      <c r="Y55" s="37"/>
      <c r="Z55" s="37"/>
      <c r="AA55" s="37"/>
    </row>
    <row r="56" spans="1:27" s="38" customFormat="1" ht="15.75">
      <c r="A56" s="108"/>
      <c r="B56" s="109" t="s">
        <v>139</v>
      </c>
      <c r="C56" s="110"/>
      <c r="D56" s="111"/>
      <c r="E56" s="49"/>
      <c r="F56" s="50"/>
      <c r="G56" s="34"/>
      <c r="H56" s="34"/>
      <c r="I56" s="34"/>
      <c r="J56" s="34"/>
      <c r="K56" s="34"/>
      <c r="L56" s="34"/>
      <c r="M56" s="35"/>
      <c r="N56" s="35"/>
      <c r="O56" s="36"/>
      <c r="P56" s="37"/>
      <c r="Q56" s="37"/>
      <c r="R56" s="37"/>
      <c r="S56" s="37"/>
      <c r="T56" s="37"/>
      <c r="U56" s="37"/>
      <c r="V56" s="37"/>
      <c r="W56" s="37"/>
      <c r="X56" s="37"/>
      <c r="Y56" s="37"/>
      <c r="Z56" s="37"/>
      <c r="AA56" s="37"/>
    </row>
    <row r="57" spans="1:27" s="38" customFormat="1" ht="15.75">
      <c r="A57" s="108"/>
      <c r="B57" s="109" t="s">
        <v>140</v>
      </c>
      <c r="C57" s="110" t="s">
        <v>39</v>
      </c>
      <c r="D57" s="111">
        <v>1</v>
      </c>
      <c r="E57" s="49"/>
      <c r="F57" s="50"/>
      <c r="G57" s="34"/>
      <c r="H57" s="34"/>
      <c r="I57" s="34"/>
      <c r="J57" s="34"/>
      <c r="K57" s="34"/>
      <c r="L57" s="34"/>
      <c r="M57" s="35"/>
      <c r="N57" s="35"/>
      <c r="O57" s="36"/>
      <c r="P57" s="37"/>
      <c r="Q57" s="37"/>
      <c r="R57" s="37"/>
      <c r="S57" s="37"/>
      <c r="T57" s="37"/>
      <c r="U57" s="37"/>
      <c r="V57" s="37"/>
      <c r="W57" s="37"/>
      <c r="X57" s="37"/>
      <c r="Y57" s="37"/>
      <c r="Z57" s="37"/>
      <c r="AA57" s="37"/>
    </row>
    <row r="58" spans="1:27" s="38" customFormat="1" ht="124.5" customHeight="1">
      <c r="A58" s="108">
        <v>13</v>
      </c>
      <c r="B58" s="109" t="s">
        <v>141</v>
      </c>
      <c r="C58" s="110"/>
      <c r="D58" s="111"/>
      <c r="E58" s="49"/>
      <c r="F58" s="50"/>
      <c r="G58" s="34"/>
      <c r="H58" s="34"/>
      <c r="I58" s="34"/>
      <c r="J58" s="34"/>
      <c r="K58" s="34"/>
      <c r="L58" s="34"/>
      <c r="M58" s="35"/>
      <c r="N58" s="35"/>
      <c r="O58" s="36"/>
      <c r="P58" s="37"/>
      <c r="Q58" s="37"/>
      <c r="R58" s="37"/>
      <c r="S58" s="37"/>
      <c r="T58" s="37"/>
      <c r="U58" s="37"/>
      <c r="V58" s="37"/>
      <c r="W58" s="37"/>
      <c r="X58" s="37"/>
      <c r="Y58" s="37"/>
      <c r="Z58" s="37"/>
      <c r="AA58" s="37"/>
    </row>
    <row r="59" spans="1:27" s="38" customFormat="1" ht="15.75">
      <c r="A59" s="108"/>
      <c r="B59" s="109" t="s">
        <v>114</v>
      </c>
      <c r="C59" s="110"/>
      <c r="D59" s="111"/>
      <c r="E59" s="49"/>
      <c r="F59" s="50"/>
      <c r="G59" s="34"/>
      <c r="H59" s="34"/>
      <c r="I59" s="34"/>
      <c r="J59" s="34"/>
      <c r="K59" s="34"/>
      <c r="L59" s="34"/>
      <c r="M59" s="35"/>
      <c r="N59" s="35"/>
      <c r="O59" s="36"/>
      <c r="P59" s="37"/>
      <c r="Q59" s="37"/>
      <c r="R59" s="37"/>
      <c r="S59" s="37"/>
      <c r="T59" s="37"/>
      <c r="U59" s="37"/>
      <c r="V59" s="37"/>
      <c r="W59" s="37"/>
      <c r="X59" s="37"/>
      <c r="Y59" s="37"/>
      <c r="Z59" s="37"/>
      <c r="AA59" s="37"/>
    </row>
    <row r="60" spans="1:27" s="38" customFormat="1" ht="15.75">
      <c r="A60" s="108"/>
      <c r="B60" s="109" t="s">
        <v>142</v>
      </c>
      <c r="C60" s="110" t="s">
        <v>39</v>
      </c>
      <c r="D60" s="111">
        <v>1</v>
      </c>
      <c r="E60" s="49"/>
      <c r="F60" s="50"/>
      <c r="G60" s="34"/>
      <c r="H60" s="34"/>
      <c r="I60" s="34"/>
      <c r="J60" s="34"/>
      <c r="K60" s="34"/>
      <c r="L60" s="34"/>
      <c r="M60" s="35"/>
      <c r="N60" s="35"/>
      <c r="O60" s="36"/>
      <c r="P60" s="37"/>
      <c r="Q60" s="37"/>
      <c r="R60" s="37"/>
      <c r="S60" s="37"/>
      <c r="T60" s="37"/>
      <c r="U60" s="37"/>
      <c r="V60" s="37"/>
      <c r="W60" s="37"/>
      <c r="X60" s="37"/>
      <c r="Y60" s="37"/>
      <c r="Z60" s="37"/>
      <c r="AA60" s="37"/>
    </row>
    <row r="61" spans="1:27" s="38" customFormat="1" ht="110.25">
      <c r="A61" s="108">
        <v>14</v>
      </c>
      <c r="B61" s="109" t="s">
        <v>143</v>
      </c>
      <c r="C61" s="110"/>
      <c r="D61" s="111"/>
      <c r="E61" s="49"/>
      <c r="F61" s="50"/>
      <c r="G61" s="34"/>
      <c r="H61" s="34"/>
      <c r="I61" s="34"/>
      <c r="J61" s="34"/>
      <c r="K61" s="34"/>
      <c r="L61" s="34"/>
      <c r="M61" s="35"/>
      <c r="N61" s="35"/>
      <c r="O61" s="36"/>
      <c r="P61" s="37"/>
      <c r="Q61" s="37"/>
      <c r="R61" s="37"/>
      <c r="S61" s="37"/>
      <c r="T61" s="37"/>
      <c r="U61" s="37"/>
      <c r="V61" s="37"/>
      <c r="W61" s="37"/>
      <c r="X61" s="37"/>
      <c r="Y61" s="37"/>
      <c r="Z61" s="37"/>
      <c r="AA61" s="37"/>
    </row>
    <row r="62" spans="1:27" s="38" customFormat="1" ht="15.75">
      <c r="A62" s="108"/>
      <c r="B62" s="109" t="s">
        <v>114</v>
      </c>
      <c r="C62" s="110"/>
      <c r="D62" s="111"/>
      <c r="E62" s="49"/>
      <c r="F62" s="50"/>
      <c r="G62" s="34"/>
      <c r="H62" s="34"/>
      <c r="I62" s="34"/>
      <c r="J62" s="34"/>
      <c r="K62" s="34"/>
      <c r="L62" s="34"/>
      <c r="M62" s="35"/>
      <c r="N62" s="35"/>
      <c r="O62" s="36"/>
      <c r="P62" s="37"/>
      <c r="Q62" s="37"/>
      <c r="R62" s="37"/>
      <c r="S62" s="37"/>
      <c r="T62" s="37"/>
      <c r="U62" s="37"/>
      <c r="V62" s="37"/>
      <c r="W62" s="37"/>
      <c r="X62" s="37"/>
      <c r="Y62" s="37"/>
      <c r="Z62" s="37"/>
      <c r="AA62" s="37"/>
    </row>
    <row r="63" spans="1:27" s="38" customFormat="1" ht="15.75">
      <c r="A63" s="108"/>
      <c r="B63" s="109" t="s">
        <v>144</v>
      </c>
      <c r="C63" s="110" t="s">
        <v>39</v>
      </c>
      <c r="D63" s="111">
        <v>1</v>
      </c>
      <c r="E63" s="49"/>
      <c r="F63" s="50"/>
      <c r="G63" s="34"/>
      <c r="H63" s="34"/>
      <c r="I63" s="34"/>
      <c r="J63" s="34"/>
      <c r="K63" s="34"/>
      <c r="L63" s="34"/>
      <c r="M63" s="35"/>
      <c r="N63" s="35"/>
      <c r="O63" s="36"/>
      <c r="P63" s="37"/>
      <c r="Q63" s="37"/>
      <c r="R63" s="37"/>
      <c r="S63" s="37"/>
      <c r="T63" s="37"/>
      <c r="U63" s="37"/>
      <c r="V63" s="37"/>
      <c r="W63" s="37"/>
      <c r="X63" s="37"/>
      <c r="Y63" s="37"/>
      <c r="Z63" s="37"/>
      <c r="AA63" s="37"/>
    </row>
    <row r="64" spans="1:27" s="38" customFormat="1" ht="106.5" customHeight="1">
      <c r="A64" s="108">
        <v>15</v>
      </c>
      <c r="B64" s="41" t="s">
        <v>145</v>
      </c>
      <c r="C64" s="110"/>
      <c r="D64" s="116"/>
      <c r="E64" s="51"/>
      <c r="F64" s="52"/>
      <c r="G64" s="34"/>
      <c r="H64" s="34"/>
      <c r="I64" s="34"/>
      <c r="J64" s="34"/>
      <c r="K64" s="34"/>
      <c r="L64" s="34"/>
      <c r="M64" s="35"/>
      <c r="N64" s="35"/>
      <c r="O64" s="36"/>
      <c r="P64" s="37"/>
      <c r="Q64" s="37"/>
      <c r="R64" s="37"/>
      <c r="S64" s="37"/>
      <c r="T64" s="37"/>
      <c r="U64" s="37"/>
      <c r="V64" s="37"/>
      <c r="W64" s="37"/>
      <c r="X64" s="37"/>
      <c r="Y64" s="37"/>
      <c r="Z64" s="37"/>
      <c r="AA64" s="37"/>
    </row>
    <row r="65" spans="1:27" s="38" customFormat="1" ht="31.5">
      <c r="A65" s="114"/>
      <c r="B65" s="41" t="s">
        <v>146</v>
      </c>
      <c r="C65" s="110"/>
      <c r="D65" s="116"/>
      <c r="E65" s="51"/>
      <c r="F65" s="52"/>
      <c r="G65" s="34"/>
      <c r="H65" s="34"/>
      <c r="I65" s="34"/>
      <c r="J65" s="34"/>
      <c r="K65" s="34"/>
      <c r="L65" s="34"/>
      <c r="M65" s="35"/>
      <c r="N65" s="35"/>
      <c r="O65" s="36"/>
      <c r="P65" s="37"/>
      <c r="Q65" s="37"/>
      <c r="R65" s="37"/>
      <c r="S65" s="37"/>
      <c r="T65" s="37"/>
      <c r="U65" s="37"/>
      <c r="V65" s="37"/>
      <c r="W65" s="37"/>
      <c r="X65" s="37"/>
      <c r="Y65" s="37"/>
      <c r="Z65" s="37"/>
      <c r="AA65" s="37"/>
    </row>
    <row r="66" spans="1:27" s="38" customFormat="1" ht="45.75" customHeight="1">
      <c r="A66" s="114"/>
      <c r="B66" s="41" t="s">
        <v>147</v>
      </c>
      <c r="C66" s="110" t="s">
        <v>119</v>
      </c>
      <c r="D66" s="120">
        <v>415.43</v>
      </c>
      <c r="E66" s="49"/>
      <c r="F66" s="50"/>
      <c r="G66" s="34"/>
      <c r="H66" s="34"/>
      <c r="I66" s="34"/>
      <c r="J66" s="34"/>
      <c r="K66" s="34"/>
      <c r="L66" s="34"/>
      <c r="M66" s="35"/>
      <c r="N66" s="35"/>
      <c r="O66" s="36"/>
      <c r="P66" s="37"/>
      <c r="Q66" s="37"/>
      <c r="R66" s="37"/>
      <c r="S66" s="37"/>
      <c r="T66" s="37"/>
      <c r="U66" s="37"/>
      <c r="V66" s="37"/>
      <c r="W66" s="37"/>
      <c r="X66" s="37"/>
      <c r="Y66" s="37"/>
      <c r="Z66" s="37"/>
      <c r="AA66" s="37"/>
    </row>
    <row r="67" spans="1:27" s="38" customFormat="1" ht="78.75">
      <c r="A67" s="108">
        <v>16</v>
      </c>
      <c r="B67" s="113" t="s">
        <v>148</v>
      </c>
      <c r="C67" s="121"/>
      <c r="D67" s="113"/>
      <c r="E67" s="58"/>
      <c r="F67" s="59"/>
      <c r="G67" s="34"/>
      <c r="H67" s="34"/>
      <c r="I67" s="34"/>
      <c r="J67" s="34"/>
      <c r="K67" s="34"/>
      <c r="L67" s="34"/>
      <c r="M67" s="35"/>
      <c r="N67" s="35"/>
      <c r="O67" s="36"/>
      <c r="P67" s="37"/>
      <c r="Q67" s="37"/>
      <c r="R67" s="37"/>
      <c r="S67" s="37"/>
      <c r="T67" s="37"/>
      <c r="U67" s="37"/>
      <c r="V67" s="37"/>
      <c r="W67" s="37"/>
      <c r="X67" s="37"/>
      <c r="Y67" s="37"/>
      <c r="Z67" s="37"/>
      <c r="AA67" s="37"/>
    </row>
    <row r="68" spans="1:27" s="38" customFormat="1" ht="15.75">
      <c r="A68" s="108"/>
      <c r="B68" s="113" t="s">
        <v>149</v>
      </c>
      <c r="C68" s="122" t="s">
        <v>39</v>
      </c>
      <c r="D68" s="123">
        <v>2</v>
      </c>
      <c r="E68" s="59"/>
      <c r="F68" s="59"/>
      <c r="G68" s="34"/>
      <c r="H68" s="34"/>
      <c r="I68" s="34"/>
      <c r="J68" s="34"/>
      <c r="K68" s="34"/>
      <c r="L68" s="34"/>
      <c r="M68" s="35"/>
      <c r="N68" s="35"/>
      <c r="O68" s="36"/>
      <c r="P68" s="37"/>
      <c r="Q68" s="37"/>
      <c r="R68" s="37"/>
      <c r="S68" s="37"/>
      <c r="T68" s="37"/>
      <c r="U68" s="37"/>
      <c r="V68" s="37"/>
      <c r="W68" s="37"/>
      <c r="X68" s="37"/>
      <c r="Y68" s="37"/>
      <c r="Z68" s="37"/>
      <c r="AA68" s="37"/>
    </row>
    <row r="69" spans="1:27" s="38" customFormat="1" ht="15.75">
      <c r="A69" s="108"/>
      <c r="B69" s="113" t="s">
        <v>150</v>
      </c>
      <c r="C69" s="122" t="s">
        <v>39</v>
      </c>
      <c r="D69" s="123">
        <v>5</v>
      </c>
      <c r="E69" s="59"/>
      <c r="F69" s="59"/>
      <c r="G69" s="34"/>
      <c r="H69" s="34"/>
      <c r="I69" s="34"/>
      <c r="J69" s="34"/>
      <c r="K69" s="34"/>
      <c r="L69" s="34"/>
      <c r="M69" s="35"/>
      <c r="N69" s="35"/>
      <c r="O69" s="36"/>
      <c r="P69" s="37"/>
      <c r="Q69" s="37"/>
      <c r="R69" s="37"/>
      <c r="S69" s="37"/>
      <c r="T69" s="37"/>
      <c r="U69" s="37"/>
      <c r="V69" s="37"/>
      <c r="W69" s="37"/>
      <c r="X69" s="37"/>
      <c r="Y69" s="37"/>
      <c r="Z69" s="37"/>
      <c r="AA69" s="37"/>
    </row>
    <row r="70" spans="1:27" s="38" customFormat="1" ht="252">
      <c r="A70" s="108">
        <v>17</v>
      </c>
      <c r="B70" s="113" t="s">
        <v>151</v>
      </c>
      <c r="C70" s="121"/>
      <c r="D70" s="113"/>
      <c r="E70" s="58"/>
      <c r="F70" s="59"/>
      <c r="G70" s="34"/>
      <c r="H70" s="34"/>
      <c r="I70" s="34"/>
      <c r="J70" s="34"/>
      <c r="K70" s="34"/>
      <c r="L70" s="34"/>
      <c r="M70" s="35"/>
      <c r="N70" s="35"/>
      <c r="O70" s="36"/>
      <c r="P70" s="37"/>
      <c r="Q70" s="37"/>
      <c r="R70" s="37"/>
      <c r="S70" s="37"/>
      <c r="T70" s="37"/>
      <c r="U70" s="37"/>
      <c r="V70" s="37"/>
      <c r="W70" s="37"/>
      <c r="X70" s="37"/>
      <c r="Y70" s="37"/>
      <c r="Z70" s="37"/>
      <c r="AA70" s="37"/>
    </row>
    <row r="71" spans="1:27" s="38" customFormat="1" ht="15.75">
      <c r="A71" s="108"/>
      <c r="B71" s="113" t="s">
        <v>152</v>
      </c>
      <c r="C71" s="122" t="s">
        <v>153</v>
      </c>
      <c r="D71" s="124">
        <v>90</v>
      </c>
      <c r="E71" s="59"/>
      <c r="F71" s="59"/>
      <c r="G71" s="34"/>
      <c r="H71" s="34"/>
      <c r="I71" s="34"/>
      <c r="J71" s="34"/>
      <c r="K71" s="34"/>
      <c r="L71" s="34"/>
      <c r="M71" s="35"/>
      <c r="N71" s="35"/>
      <c r="O71" s="36"/>
      <c r="P71" s="37"/>
      <c r="Q71" s="37"/>
      <c r="R71" s="37"/>
      <c r="S71" s="37"/>
      <c r="T71" s="37"/>
      <c r="U71" s="37"/>
      <c r="V71" s="37"/>
      <c r="W71" s="37"/>
      <c r="X71" s="37"/>
      <c r="Y71" s="37"/>
      <c r="Z71" s="37"/>
      <c r="AA71" s="37"/>
    </row>
    <row r="72" spans="1:27" s="38" customFormat="1" ht="31.5">
      <c r="A72" s="108">
        <v>18</v>
      </c>
      <c r="B72" s="113" t="s">
        <v>154</v>
      </c>
      <c r="C72" s="121"/>
      <c r="D72" s="111"/>
      <c r="E72" s="49"/>
      <c r="F72" s="50"/>
      <c r="G72" s="34"/>
      <c r="H72" s="34"/>
      <c r="I72" s="34"/>
      <c r="J72" s="34"/>
      <c r="K72" s="34"/>
      <c r="L72" s="34"/>
      <c r="M72" s="35"/>
      <c r="N72" s="35"/>
      <c r="O72" s="36"/>
      <c r="P72" s="37"/>
      <c r="Q72" s="37"/>
      <c r="R72" s="37"/>
      <c r="S72" s="37"/>
      <c r="T72" s="37"/>
      <c r="U72" s="37"/>
      <c r="V72" s="37"/>
      <c r="W72" s="37"/>
      <c r="X72" s="37"/>
      <c r="Y72" s="37"/>
      <c r="Z72" s="37"/>
      <c r="AA72" s="37"/>
    </row>
    <row r="73" spans="1:27" s="38" customFormat="1" ht="15.75">
      <c r="A73" s="108"/>
      <c r="B73" s="113"/>
      <c r="C73" s="125" t="s">
        <v>155</v>
      </c>
      <c r="D73" s="111"/>
      <c r="E73" s="49"/>
      <c r="F73" s="50"/>
      <c r="G73" s="34"/>
      <c r="H73" s="34"/>
      <c r="I73" s="34"/>
      <c r="J73" s="34"/>
      <c r="K73" s="34"/>
      <c r="L73" s="34"/>
      <c r="M73" s="35"/>
      <c r="N73" s="35"/>
      <c r="O73" s="36"/>
      <c r="P73" s="37"/>
      <c r="Q73" s="37"/>
      <c r="R73" s="37"/>
      <c r="S73" s="37"/>
      <c r="T73" s="37"/>
      <c r="U73" s="37"/>
      <c r="V73" s="37"/>
      <c r="W73" s="37"/>
      <c r="X73" s="37"/>
      <c r="Y73" s="37"/>
      <c r="Z73" s="37"/>
      <c r="AA73" s="37"/>
    </row>
    <row r="74" spans="1:27" s="38" customFormat="1" ht="16.5" thickBot="1">
      <c r="A74" s="98"/>
      <c r="B74" s="141"/>
      <c r="C74" s="142"/>
      <c r="D74" s="69"/>
      <c r="E74" s="70"/>
      <c r="F74" s="87"/>
      <c r="G74" s="34"/>
      <c r="H74" s="34"/>
      <c r="I74" s="34"/>
      <c r="J74" s="34"/>
      <c r="K74" s="34"/>
      <c r="L74" s="34"/>
      <c r="M74" s="35"/>
      <c r="N74" s="35"/>
      <c r="O74" s="36"/>
      <c r="P74" s="37"/>
      <c r="Q74" s="37"/>
      <c r="R74" s="37"/>
      <c r="S74" s="37"/>
      <c r="T74" s="37"/>
      <c r="U74" s="37"/>
      <c r="V74" s="37"/>
      <c r="W74" s="37"/>
      <c r="X74" s="37"/>
      <c r="Y74" s="37"/>
      <c r="Z74" s="37"/>
      <c r="AA74" s="37"/>
    </row>
    <row r="75" spans="1:27" s="38" customFormat="1" ht="16.5" thickBot="1">
      <c r="A75" s="60"/>
      <c r="B75" s="61" t="s">
        <v>103</v>
      </c>
      <c r="C75" s="62"/>
      <c r="D75" s="63"/>
      <c r="E75" s="64"/>
      <c r="F75" s="65"/>
      <c r="G75" s="34"/>
      <c r="H75" s="34"/>
      <c r="I75" s="34"/>
      <c r="J75" s="34"/>
      <c r="K75" s="34"/>
      <c r="L75" s="34"/>
      <c r="M75" s="35"/>
      <c r="N75" s="35"/>
      <c r="O75" s="36"/>
      <c r="P75" s="37"/>
      <c r="Q75" s="37"/>
      <c r="R75" s="37"/>
      <c r="S75" s="37"/>
      <c r="T75" s="37"/>
      <c r="U75" s="37"/>
      <c r="V75" s="37"/>
      <c r="W75" s="37"/>
      <c r="X75" s="37"/>
      <c r="Y75" s="37"/>
      <c r="Z75" s="37"/>
      <c r="AA75" s="37"/>
    </row>
    <row r="76" spans="1:27" s="38" customFormat="1" ht="15.75">
      <c r="A76" s="66"/>
      <c r="B76" s="67" t="s">
        <v>104</v>
      </c>
      <c r="C76" s="68"/>
      <c r="D76" s="69"/>
      <c r="E76" s="70"/>
      <c r="F76" s="71"/>
      <c r="G76" s="34"/>
      <c r="H76" s="34"/>
      <c r="I76" s="34"/>
      <c r="J76" s="34"/>
      <c r="K76" s="34"/>
      <c r="L76" s="34"/>
      <c r="M76" s="35"/>
      <c r="N76" s="35"/>
      <c r="O76" s="36"/>
      <c r="P76" s="37"/>
      <c r="Q76" s="37"/>
      <c r="R76" s="37"/>
      <c r="S76" s="37"/>
      <c r="T76" s="37"/>
      <c r="U76" s="37"/>
      <c r="V76" s="37"/>
      <c r="W76" s="37"/>
      <c r="X76" s="37"/>
      <c r="Y76" s="37"/>
      <c r="Z76" s="37"/>
      <c r="AA76" s="37"/>
    </row>
    <row r="77" spans="1:27" s="38" customFormat="1" ht="15.75">
      <c r="A77" s="66"/>
      <c r="B77" s="67" t="s">
        <v>105</v>
      </c>
      <c r="C77" s="68"/>
      <c r="D77" s="69"/>
      <c r="E77" s="70"/>
      <c r="F77" s="71"/>
      <c r="G77" s="34"/>
      <c r="H77" s="34"/>
      <c r="I77" s="34"/>
      <c r="J77" s="34"/>
      <c r="K77" s="34"/>
      <c r="L77" s="34"/>
      <c r="M77" s="35"/>
      <c r="N77" s="35"/>
      <c r="O77" s="36"/>
      <c r="P77" s="37"/>
      <c r="Q77" s="37"/>
      <c r="R77" s="37"/>
      <c r="S77" s="37"/>
      <c r="T77" s="37"/>
      <c r="U77" s="37"/>
      <c r="V77" s="37"/>
      <c r="W77" s="37"/>
      <c r="X77" s="37"/>
      <c r="Y77" s="37"/>
      <c r="Z77" s="37"/>
      <c r="AA77" s="37"/>
    </row>
    <row r="78" spans="1:27" s="38" customFormat="1" ht="15.75">
      <c r="A78" s="66"/>
      <c r="B78" s="67"/>
      <c r="C78" s="68"/>
      <c r="D78" s="69"/>
      <c r="E78" s="70"/>
      <c r="F78" s="71"/>
      <c r="G78" s="34"/>
      <c r="H78" s="34"/>
      <c r="I78" s="34"/>
      <c r="J78" s="34"/>
      <c r="K78" s="34"/>
      <c r="L78" s="34"/>
      <c r="M78" s="35"/>
      <c r="N78" s="35"/>
      <c r="O78" s="36"/>
      <c r="P78" s="37"/>
      <c r="Q78" s="37"/>
      <c r="R78" s="37"/>
      <c r="S78" s="37"/>
      <c r="T78" s="37"/>
      <c r="U78" s="37"/>
      <c r="V78" s="37"/>
      <c r="W78" s="37"/>
      <c r="X78" s="37"/>
      <c r="Y78" s="37"/>
      <c r="Z78" s="37"/>
      <c r="AA78" s="37"/>
    </row>
    <row r="79" spans="1:27" s="38" customFormat="1" ht="15.75">
      <c r="A79" s="154" t="s">
        <v>0</v>
      </c>
      <c r="B79" s="154"/>
      <c r="C79" s="154"/>
      <c r="D79" s="154"/>
      <c r="E79" s="154"/>
      <c r="F79" s="42"/>
      <c r="G79" s="34"/>
      <c r="H79" s="34"/>
      <c r="I79" s="34"/>
      <c r="J79" s="34"/>
      <c r="K79" s="34"/>
      <c r="L79" s="34"/>
      <c r="M79" s="35"/>
      <c r="N79" s="35"/>
      <c r="O79" s="36"/>
      <c r="P79" s="37"/>
      <c r="Q79" s="37"/>
      <c r="R79" s="37"/>
      <c r="S79" s="37"/>
      <c r="T79" s="37"/>
      <c r="U79" s="37"/>
      <c r="V79" s="37"/>
      <c r="W79" s="37"/>
      <c r="X79" s="37"/>
      <c r="Y79" s="37"/>
      <c r="Z79" s="37"/>
      <c r="AA79" s="37"/>
    </row>
    <row r="80" spans="1:27" s="31" customFormat="1" ht="31.5">
      <c r="A80" s="104" t="s">
        <v>107</v>
      </c>
      <c r="B80" s="105" t="s">
        <v>108</v>
      </c>
      <c r="C80" s="106" t="s">
        <v>109</v>
      </c>
      <c r="D80" s="107" t="s">
        <v>110</v>
      </c>
      <c r="E80" s="47" t="s">
        <v>111</v>
      </c>
      <c r="F80" s="48" t="s">
        <v>112</v>
      </c>
      <c r="G80" s="33"/>
      <c r="H80" s="33"/>
      <c r="I80" s="30"/>
    </row>
    <row r="81" spans="1:9" s="31" customFormat="1" ht="15.75">
      <c r="A81" s="126" t="s">
        <v>16</v>
      </c>
      <c r="B81" s="127" t="s">
        <v>17</v>
      </c>
      <c r="C81" s="128"/>
      <c r="D81" s="128"/>
      <c r="E81" s="72"/>
      <c r="F81" s="49"/>
      <c r="G81" s="33"/>
      <c r="H81" s="33"/>
      <c r="I81" s="30"/>
    </row>
    <row r="82" spans="1:9" s="31" customFormat="1" ht="78.75">
      <c r="A82" s="129" t="s">
        <v>18</v>
      </c>
      <c r="B82" s="40" t="s">
        <v>19</v>
      </c>
      <c r="C82" s="128"/>
      <c r="D82" s="128"/>
      <c r="E82" s="72"/>
      <c r="F82" s="49"/>
      <c r="G82" s="33"/>
      <c r="H82" s="33"/>
      <c r="I82" s="30"/>
    </row>
    <row r="83" spans="1:9" s="31" customFormat="1" ht="15.75">
      <c r="A83" s="130"/>
      <c r="B83" s="131" t="s">
        <v>20</v>
      </c>
      <c r="C83" s="128"/>
      <c r="D83" s="128"/>
      <c r="E83" s="72"/>
      <c r="F83" s="49"/>
      <c r="G83" s="33"/>
      <c r="H83" s="33"/>
      <c r="I83" s="30"/>
    </row>
    <row r="84" spans="1:9" s="31" customFormat="1" ht="15.75">
      <c r="A84" s="132"/>
      <c r="B84" s="131" t="s">
        <v>21</v>
      </c>
      <c r="C84" s="128" t="s">
        <v>22</v>
      </c>
      <c r="D84" s="128">
        <v>180</v>
      </c>
      <c r="E84" s="72"/>
      <c r="F84" s="73">
        <f t="shared" ref="F84:F89" si="0">D84*E84</f>
        <v>0</v>
      </c>
      <c r="G84" s="33"/>
      <c r="H84" s="33"/>
      <c r="I84" s="30"/>
    </row>
    <row r="85" spans="1:9" s="31" customFormat="1" ht="15.75">
      <c r="A85" s="132"/>
      <c r="B85" s="131" t="s">
        <v>23</v>
      </c>
      <c r="C85" s="128" t="s">
        <v>22</v>
      </c>
      <c r="D85" s="128">
        <v>50</v>
      </c>
      <c r="E85" s="72"/>
      <c r="F85" s="73">
        <f t="shared" si="0"/>
        <v>0</v>
      </c>
      <c r="G85" s="33"/>
      <c r="H85" s="33"/>
      <c r="I85" s="30"/>
    </row>
    <row r="86" spans="1:9" s="31" customFormat="1" ht="15.75">
      <c r="A86" s="132"/>
      <c r="B86" s="131" t="s">
        <v>24</v>
      </c>
      <c r="C86" s="128" t="s">
        <v>22</v>
      </c>
      <c r="D86" s="128">
        <v>90</v>
      </c>
      <c r="E86" s="72"/>
      <c r="F86" s="73">
        <f t="shared" si="0"/>
        <v>0</v>
      </c>
      <c r="G86" s="33"/>
      <c r="H86" s="33"/>
      <c r="I86" s="30"/>
    </row>
    <row r="87" spans="1:9" s="31" customFormat="1" ht="31.5">
      <c r="A87" s="132"/>
      <c r="B87" s="131" t="s">
        <v>25</v>
      </c>
      <c r="C87" s="128" t="s">
        <v>22</v>
      </c>
      <c r="D87" s="128">
        <v>200</v>
      </c>
      <c r="E87" s="72"/>
      <c r="F87" s="74">
        <f t="shared" si="0"/>
        <v>0</v>
      </c>
      <c r="G87" s="33"/>
      <c r="H87" s="33"/>
      <c r="I87" s="30"/>
    </row>
    <row r="88" spans="1:9" s="31" customFormat="1" ht="15.75">
      <c r="A88" s="129" t="s">
        <v>26</v>
      </c>
      <c r="B88" s="131" t="s">
        <v>27</v>
      </c>
      <c r="C88" s="128" t="s">
        <v>22</v>
      </c>
      <c r="D88" s="128">
        <v>200</v>
      </c>
      <c r="E88" s="72"/>
      <c r="F88" s="73">
        <f t="shared" si="0"/>
        <v>0</v>
      </c>
      <c r="G88" s="33"/>
      <c r="H88" s="33"/>
      <c r="I88" s="30"/>
    </row>
    <row r="89" spans="1:9" s="31" customFormat="1" ht="15.75">
      <c r="A89" s="129" t="s">
        <v>28</v>
      </c>
      <c r="B89" s="131" t="s">
        <v>29</v>
      </c>
      <c r="C89" s="128" t="s">
        <v>22</v>
      </c>
      <c r="D89" s="128">
        <v>50</v>
      </c>
      <c r="E89" s="72"/>
      <c r="F89" s="73">
        <f t="shared" si="0"/>
        <v>0</v>
      </c>
      <c r="G89" s="33"/>
      <c r="H89" s="33"/>
      <c r="I89" s="30"/>
    </row>
    <row r="90" spans="1:9" s="31" customFormat="1" ht="15.75">
      <c r="A90" s="133" t="s">
        <v>30</v>
      </c>
      <c r="B90" s="134" t="s">
        <v>31</v>
      </c>
      <c r="C90" s="128"/>
      <c r="D90" s="128"/>
      <c r="E90" s="72"/>
      <c r="F90" s="73"/>
      <c r="G90" s="33"/>
      <c r="H90" s="33"/>
      <c r="I90" s="30"/>
    </row>
    <row r="91" spans="1:9" s="31" customFormat="1" ht="31.5">
      <c r="A91" s="129" t="s">
        <v>32</v>
      </c>
      <c r="B91" s="40" t="s">
        <v>33</v>
      </c>
      <c r="C91" s="135">
        <v>0.05</v>
      </c>
      <c r="D91" s="110">
        <v>0.05</v>
      </c>
      <c r="E91" s="75"/>
      <c r="F91" s="49">
        <f>E91*0.05</f>
        <v>0</v>
      </c>
      <c r="G91" s="33"/>
      <c r="H91" s="33"/>
      <c r="I91" s="30"/>
    </row>
    <row r="92" spans="1:9" s="31" customFormat="1" ht="15.75">
      <c r="A92" s="126" t="s">
        <v>34</v>
      </c>
      <c r="B92" s="127" t="s">
        <v>35</v>
      </c>
      <c r="C92" s="128"/>
      <c r="D92" s="128"/>
      <c r="E92" s="72"/>
      <c r="F92" s="49"/>
      <c r="G92" s="33"/>
      <c r="H92" s="33"/>
      <c r="I92" s="30"/>
    </row>
    <row r="93" spans="1:9" s="31" customFormat="1" ht="63">
      <c r="A93" s="132"/>
      <c r="B93" s="40" t="s">
        <v>36</v>
      </c>
      <c r="C93" s="128"/>
      <c r="D93" s="128"/>
      <c r="E93" s="72"/>
      <c r="F93" s="49"/>
      <c r="G93" s="33"/>
      <c r="H93" s="33"/>
      <c r="I93" s="30"/>
    </row>
    <row r="94" spans="1:9" s="31" customFormat="1" ht="31.5">
      <c r="A94" s="129" t="s">
        <v>37</v>
      </c>
      <c r="B94" s="40" t="s">
        <v>38</v>
      </c>
      <c r="C94" s="110" t="s">
        <v>39</v>
      </c>
      <c r="D94" s="110">
        <v>14</v>
      </c>
      <c r="E94" s="75"/>
      <c r="F94" s="74">
        <f>D94*E94</f>
        <v>0</v>
      </c>
      <c r="G94" s="33"/>
      <c r="H94" s="33"/>
      <c r="I94" s="30"/>
    </row>
    <row r="95" spans="1:9" s="31" customFormat="1" ht="31.5">
      <c r="A95" s="129" t="s">
        <v>40</v>
      </c>
      <c r="B95" s="40" t="s">
        <v>41</v>
      </c>
      <c r="C95" s="110" t="s">
        <v>39</v>
      </c>
      <c r="D95" s="110">
        <v>2</v>
      </c>
      <c r="E95" s="75"/>
      <c r="F95" s="74">
        <f>D95*E95</f>
        <v>0</v>
      </c>
      <c r="G95" s="33"/>
      <c r="H95" s="33"/>
      <c r="I95" s="30"/>
    </row>
    <row r="96" spans="1:9" s="31" customFormat="1" ht="15.75">
      <c r="A96" s="126" t="s">
        <v>42</v>
      </c>
      <c r="B96" s="136" t="s">
        <v>43</v>
      </c>
      <c r="C96" s="110"/>
      <c r="D96" s="110"/>
      <c r="E96" s="49"/>
      <c r="F96" s="49"/>
      <c r="G96" s="33"/>
      <c r="H96" s="33"/>
      <c r="I96" s="30"/>
    </row>
    <row r="97" spans="1:9" s="31" customFormat="1" ht="31.5">
      <c r="A97" s="129"/>
      <c r="B97" s="40" t="s">
        <v>44</v>
      </c>
      <c r="C97" s="110"/>
      <c r="D97" s="110"/>
      <c r="E97" s="49"/>
      <c r="F97" s="49"/>
      <c r="G97" s="33"/>
      <c r="H97" s="33"/>
      <c r="I97" s="30"/>
    </row>
    <row r="98" spans="1:9" s="31" customFormat="1" ht="47.25">
      <c r="A98" s="129" t="s">
        <v>45</v>
      </c>
      <c r="B98" s="40" t="s">
        <v>46</v>
      </c>
      <c r="C98" s="110" t="s">
        <v>39</v>
      </c>
      <c r="D98" s="110">
        <v>1</v>
      </c>
      <c r="E98" s="49"/>
      <c r="F98" s="73">
        <f t="shared" ref="F98:F103" si="1">D98*E98</f>
        <v>0</v>
      </c>
      <c r="G98" s="33"/>
      <c r="H98" s="33"/>
      <c r="I98" s="30"/>
    </row>
    <row r="99" spans="1:9" s="31" customFormat="1" ht="31.5">
      <c r="A99" s="129" t="s">
        <v>47</v>
      </c>
      <c r="B99" s="40" t="s">
        <v>48</v>
      </c>
      <c r="C99" s="110" t="s">
        <v>39</v>
      </c>
      <c r="D99" s="110">
        <v>1</v>
      </c>
      <c r="E99" s="49"/>
      <c r="F99" s="73">
        <f t="shared" si="1"/>
        <v>0</v>
      </c>
      <c r="G99" s="33"/>
      <c r="H99" s="33"/>
      <c r="I99" s="30"/>
    </row>
    <row r="100" spans="1:9" s="31" customFormat="1" ht="63">
      <c r="A100" s="129" t="s">
        <v>49</v>
      </c>
      <c r="B100" s="40" t="s">
        <v>50</v>
      </c>
      <c r="C100" s="110" t="s">
        <v>51</v>
      </c>
      <c r="D100" s="110">
        <v>2</v>
      </c>
      <c r="E100" s="49"/>
      <c r="F100" s="73">
        <f t="shared" si="1"/>
        <v>0</v>
      </c>
      <c r="G100" s="33"/>
      <c r="H100" s="33"/>
      <c r="I100" s="30"/>
    </row>
    <row r="101" spans="1:9" s="31" customFormat="1" ht="47.25">
      <c r="A101" s="129" t="s">
        <v>52</v>
      </c>
      <c r="B101" s="40" t="s">
        <v>53</v>
      </c>
      <c r="C101" s="110" t="s">
        <v>39</v>
      </c>
      <c r="D101" s="110">
        <v>6</v>
      </c>
      <c r="E101" s="49"/>
      <c r="F101" s="73">
        <f t="shared" si="1"/>
        <v>0</v>
      </c>
      <c r="G101" s="33"/>
      <c r="H101" s="33"/>
      <c r="I101" s="30"/>
    </row>
    <row r="102" spans="1:9" s="31" customFormat="1" ht="47.25">
      <c r="A102" s="129" t="s">
        <v>54</v>
      </c>
      <c r="B102" s="40" t="s">
        <v>55</v>
      </c>
      <c r="C102" s="110" t="s">
        <v>39</v>
      </c>
      <c r="D102" s="110">
        <v>9</v>
      </c>
      <c r="E102" s="49"/>
      <c r="F102" s="73">
        <f t="shared" si="1"/>
        <v>0</v>
      </c>
      <c r="G102" s="33"/>
      <c r="H102" s="33"/>
      <c r="I102" s="30"/>
    </row>
    <row r="103" spans="1:9" s="31" customFormat="1" ht="31.5">
      <c r="A103" s="129" t="s">
        <v>56</v>
      </c>
      <c r="B103" s="40" t="s">
        <v>57</v>
      </c>
      <c r="C103" s="110" t="s">
        <v>39</v>
      </c>
      <c r="D103" s="110">
        <v>2</v>
      </c>
      <c r="E103" s="75"/>
      <c r="F103" s="74">
        <f t="shared" si="1"/>
        <v>0</v>
      </c>
      <c r="G103" s="33"/>
      <c r="H103" s="33"/>
      <c r="I103" s="30"/>
    </row>
    <row r="104" spans="1:9" s="31" customFormat="1" ht="15.75">
      <c r="A104" s="133" t="s">
        <v>58</v>
      </c>
      <c r="B104" s="127" t="s">
        <v>59</v>
      </c>
      <c r="C104" s="110"/>
      <c r="D104" s="110"/>
      <c r="E104" s="49"/>
      <c r="F104" s="49"/>
      <c r="G104" s="33"/>
      <c r="H104" s="33"/>
      <c r="I104" s="30"/>
    </row>
    <row r="105" spans="1:9" s="31" customFormat="1" ht="31.5">
      <c r="A105" s="129" t="s">
        <v>60</v>
      </c>
      <c r="B105" s="40" t="s">
        <v>61</v>
      </c>
      <c r="C105" s="110" t="s">
        <v>22</v>
      </c>
      <c r="D105" s="110">
        <v>7</v>
      </c>
      <c r="E105" s="49"/>
      <c r="F105" s="73">
        <f>D105*E105</f>
        <v>0</v>
      </c>
      <c r="G105" s="33"/>
      <c r="H105" s="33"/>
      <c r="I105" s="30"/>
    </row>
    <row r="106" spans="1:9" s="31" customFormat="1" ht="31.5">
      <c r="A106" s="129" t="s">
        <v>62</v>
      </c>
      <c r="B106" s="40" t="s">
        <v>63</v>
      </c>
      <c r="C106" s="110" t="s">
        <v>39</v>
      </c>
      <c r="D106" s="110">
        <v>2</v>
      </c>
      <c r="E106" s="72"/>
      <c r="F106" s="76">
        <f>D106*E106</f>
        <v>0</v>
      </c>
      <c r="G106" s="33"/>
      <c r="H106" s="33"/>
      <c r="I106" s="30"/>
    </row>
    <row r="107" spans="1:9" s="31" customFormat="1" ht="15.75">
      <c r="A107" s="133" t="s">
        <v>64</v>
      </c>
      <c r="B107" s="127" t="s">
        <v>65</v>
      </c>
      <c r="C107" s="110"/>
      <c r="D107" s="110"/>
      <c r="E107" s="72"/>
      <c r="F107" s="49"/>
      <c r="G107" s="33"/>
      <c r="H107" s="33"/>
      <c r="I107" s="30"/>
    </row>
    <row r="108" spans="1:9" s="31" customFormat="1" ht="31.5">
      <c r="A108" s="129"/>
      <c r="B108" s="40" t="s">
        <v>66</v>
      </c>
      <c r="C108" s="137"/>
      <c r="D108" s="137"/>
      <c r="E108" s="72"/>
      <c r="F108" s="49"/>
      <c r="G108" s="33"/>
      <c r="H108" s="33"/>
      <c r="I108" s="30"/>
    </row>
    <row r="109" spans="1:9" s="31" customFormat="1" ht="15.75">
      <c r="A109" s="129"/>
      <c r="B109" s="127" t="s">
        <v>8</v>
      </c>
      <c r="C109" s="138"/>
      <c r="D109" s="138"/>
      <c r="E109" s="72"/>
      <c r="F109" s="49"/>
      <c r="G109" s="33"/>
      <c r="H109" s="33"/>
      <c r="I109" s="30"/>
    </row>
    <row r="110" spans="1:9" s="31" customFormat="1" ht="24.75" customHeight="1">
      <c r="A110" s="129"/>
      <c r="B110" s="40" t="s">
        <v>67</v>
      </c>
      <c r="C110" s="138"/>
      <c r="D110" s="138"/>
      <c r="E110" s="72"/>
      <c r="F110" s="49"/>
      <c r="G110" s="33"/>
      <c r="H110" s="33"/>
      <c r="I110" s="30"/>
    </row>
    <row r="111" spans="1:9" s="31" customFormat="1" ht="15.75">
      <c r="A111" s="129"/>
      <c r="B111" s="40" t="s">
        <v>68</v>
      </c>
      <c r="C111" s="110"/>
      <c r="D111" s="110"/>
      <c r="E111" s="72"/>
      <c r="F111" s="49"/>
      <c r="G111" s="33"/>
      <c r="H111" s="33"/>
      <c r="I111" s="30"/>
    </row>
    <row r="112" spans="1:9" s="31" customFormat="1" ht="15.75">
      <c r="A112" s="129"/>
      <c r="B112" s="40" t="s">
        <v>69</v>
      </c>
      <c r="C112" s="110"/>
      <c r="D112" s="110"/>
      <c r="E112" s="72"/>
      <c r="F112" s="49"/>
      <c r="G112" s="33"/>
      <c r="H112" s="33"/>
      <c r="I112" s="30"/>
    </row>
    <row r="113" spans="1:9" s="31" customFormat="1" ht="31.5">
      <c r="A113" s="129" t="s">
        <v>70</v>
      </c>
      <c r="B113" s="40" t="s">
        <v>71</v>
      </c>
      <c r="C113" s="110" t="s">
        <v>51</v>
      </c>
      <c r="D113" s="110">
        <v>1</v>
      </c>
      <c r="E113" s="49"/>
      <c r="F113" s="73">
        <f>D113*E113</f>
        <v>0</v>
      </c>
      <c r="G113" s="33"/>
      <c r="H113" s="33"/>
      <c r="I113" s="30"/>
    </row>
    <row r="114" spans="1:9" s="31" customFormat="1" ht="47.25">
      <c r="A114" s="129" t="s">
        <v>72</v>
      </c>
      <c r="B114" s="40" t="s">
        <v>73</v>
      </c>
      <c r="C114" s="110" t="s">
        <v>51</v>
      </c>
      <c r="D114" s="110">
        <v>1</v>
      </c>
      <c r="E114" s="72"/>
      <c r="F114" s="49"/>
      <c r="G114" s="33"/>
      <c r="H114" s="33"/>
      <c r="I114" s="30"/>
    </row>
    <row r="115" spans="1:9" s="31" customFormat="1" ht="15.75">
      <c r="A115" s="129"/>
      <c r="B115" s="40" t="s">
        <v>74</v>
      </c>
      <c r="C115" s="110" t="s">
        <v>39</v>
      </c>
      <c r="D115" s="110">
        <v>8</v>
      </c>
      <c r="E115" s="72"/>
      <c r="F115" s="49"/>
      <c r="G115" s="33"/>
      <c r="H115" s="33"/>
      <c r="I115" s="30"/>
    </row>
    <row r="116" spans="1:9" s="31" customFormat="1" ht="15.75">
      <c r="A116" s="129"/>
      <c r="B116" s="40" t="s">
        <v>75</v>
      </c>
      <c r="C116" s="110" t="s">
        <v>39</v>
      </c>
      <c r="D116" s="110">
        <v>2</v>
      </c>
      <c r="E116" s="72"/>
      <c r="F116" s="49"/>
      <c r="G116" s="33"/>
      <c r="H116" s="33"/>
      <c r="I116" s="30"/>
    </row>
    <row r="117" spans="1:9" s="31" customFormat="1" ht="31.5">
      <c r="A117" s="129"/>
      <c r="B117" s="40" t="s">
        <v>76</v>
      </c>
      <c r="C117" s="110"/>
      <c r="D117" s="110"/>
      <c r="E117" s="72"/>
      <c r="F117" s="49"/>
      <c r="G117" s="33"/>
      <c r="H117" s="33"/>
      <c r="I117" s="30"/>
    </row>
    <row r="118" spans="1:9" s="31" customFormat="1" ht="15.75">
      <c r="A118" s="129"/>
      <c r="B118" s="40"/>
      <c r="C118" s="110" t="s">
        <v>51</v>
      </c>
      <c r="D118" s="110">
        <v>1</v>
      </c>
      <c r="E118" s="75"/>
      <c r="F118" s="74">
        <f>D118*E118</f>
        <v>0</v>
      </c>
      <c r="G118" s="33"/>
      <c r="H118" s="33"/>
      <c r="I118" s="30"/>
    </row>
    <row r="119" spans="1:9" s="31" customFormat="1" ht="15.75">
      <c r="A119" s="133" t="s">
        <v>77</v>
      </c>
      <c r="B119" s="127" t="s">
        <v>78</v>
      </c>
      <c r="C119" s="110"/>
      <c r="D119" s="110"/>
      <c r="E119" s="72"/>
      <c r="F119" s="49"/>
      <c r="G119" s="33"/>
      <c r="H119" s="33"/>
      <c r="I119" s="30"/>
    </row>
    <row r="120" spans="1:9" s="31" customFormat="1" ht="94.5">
      <c r="A120" s="129" t="s">
        <v>79</v>
      </c>
      <c r="B120" s="40" t="s">
        <v>80</v>
      </c>
      <c r="C120" s="110"/>
      <c r="D120" s="110"/>
      <c r="E120" s="72"/>
      <c r="F120" s="49"/>
      <c r="G120" s="33"/>
      <c r="H120" s="33"/>
      <c r="I120" s="30"/>
    </row>
    <row r="121" spans="1:9" s="31" customFormat="1" ht="15.75">
      <c r="A121" s="129"/>
      <c r="B121" s="40" t="s">
        <v>81</v>
      </c>
      <c r="C121" s="110"/>
      <c r="D121" s="110"/>
      <c r="E121" s="72"/>
      <c r="F121" s="49"/>
      <c r="G121" s="33"/>
      <c r="H121" s="33"/>
      <c r="I121" s="30"/>
    </row>
    <row r="122" spans="1:9" s="31" customFormat="1" ht="15.75">
      <c r="A122" s="129"/>
      <c r="B122" s="40" t="s">
        <v>82</v>
      </c>
      <c r="C122" s="110"/>
      <c r="D122" s="110"/>
      <c r="E122" s="72"/>
      <c r="F122" s="49"/>
      <c r="G122" s="33"/>
      <c r="H122" s="33"/>
      <c r="I122" s="30"/>
    </row>
    <row r="123" spans="1:9" s="31" customFormat="1" ht="15.75">
      <c r="A123" s="129"/>
      <c r="B123" s="40" t="s">
        <v>83</v>
      </c>
      <c r="C123" s="110"/>
      <c r="D123" s="110"/>
      <c r="E123" s="72"/>
      <c r="F123" s="49"/>
      <c r="G123" s="33"/>
      <c r="H123" s="33"/>
      <c r="I123" s="30"/>
    </row>
    <row r="124" spans="1:9" s="31" customFormat="1" ht="15.75">
      <c r="A124" s="129"/>
      <c r="B124" s="40" t="s">
        <v>84</v>
      </c>
      <c r="C124" s="110"/>
      <c r="D124" s="110"/>
      <c r="E124" s="72"/>
      <c r="F124" s="49"/>
      <c r="G124" s="33"/>
      <c r="H124" s="33"/>
      <c r="I124" s="30"/>
    </row>
    <row r="125" spans="1:9" s="31" customFormat="1" ht="15.75">
      <c r="A125" s="129"/>
      <c r="B125" s="40" t="s">
        <v>85</v>
      </c>
      <c r="C125" s="110"/>
      <c r="D125" s="110"/>
      <c r="E125" s="72"/>
      <c r="F125" s="49"/>
      <c r="G125" s="33"/>
      <c r="H125" s="33"/>
      <c r="I125" s="30"/>
    </row>
    <row r="126" spans="1:9" s="31" customFormat="1" ht="31.5">
      <c r="A126" s="129"/>
      <c r="B126" s="40" t="s">
        <v>86</v>
      </c>
      <c r="C126" s="110"/>
      <c r="D126" s="110"/>
      <c r="E126" s="72"/>
      <c r="F126" s="49"/>
      <c r="G126" s="33"/>
      <c r="H126" s="33"/>
      <c r="I126" s="30"/>
    </row>
    <row r="127" spans="1:9" s="31" customFormat="1" ht="15.75">
      <c r="A127" s="129"/>
      <c r="B127" s="40" t="s">
        <v>82</v>
      </c>
      <c r="C127" s="110"/>
      <c r="D127" s="110"/>
      <c r="E127" s="72"/>
      <c r="F127" s="49"/>
      <c r="G127" s="33"/>
      <c r="H127" s="33"/>
      <c r="I127" s="30"/>
    </row>
    <row r="128" spans="1:9" s="31" customFormat="1" ht="31.5">
      <c r="A128" s="129"/>
      <c r="B128" s="40" t="s">
        <v>87</v>
      </c>
      <c r="C128" s="110"/>
      <c r="D128" s="110"/>
      <c r="E128" s="72"/>
      <c r="F128" s="49"/>
      <c r="G128" s="33"/>
      <c r="H128" s="33"/>
      <c r="I128" s="30"/>
    </row>
    <row r="129" spans="1:27" s="31" customFormat="1" ht="31.5">
      <c r="A129" s="129"/>
      <c r="B129" s="40" t="s">
        <v>88</v>
      </c>
      <c r="C129" s="110"/>
      <c r="D129" s="110"/>
      <c r="E129" s="72"/>
      <c r="F129" s="49"/>
      <c r="G129" s="33"/>
      <c r="H129" s="33"/>
      <c r="I129" s="30"/>
    </row>
    <row r="130" spans="1:27" s="31" customFormat="1" ht="15.75">
      <c r="A130" s="129"/>
      <c r="B130" s="40" t="s">
        <v>89</v>
      </c>
      <c r="C130" s="110"/>
      <c r="D130" s="110"/>
      <c r="E130" s="72"/>
      <c r="F130" s="49"/>
      <c r="G130" s="33"/>
      <c r="H130" s="33"/>
      <c r="I130" s="30"/>
    </row>
    <row r="131" spans="1:27" s="31" customFormat="1" ht="31.5">
      <c r="A131" s="129"/>
      <c r="B131" s="40" t="s">
        <v>90</v>
      </c>
      <c r="C131" s="110"/>
      <c r="D131" s="110"/>
      <c r="E131" s="72"/>
      <c r="F131" s="49"/>
      <c r="G131" s="33"/>
      <c r="H131" s="33"/>
      <c r="I131" s="30"/>
    </row>
    <row r="132" spans="1:27" s="31" customFormat="1" ht="47.25">
      <c r="A132" s="129"/>
      <c r="B132" s="40" t="s">
        <v>91</v>
      </c>
      <c r="C132" s="110"/>
      <c r="D132" s="110"/>
      <c r="E132" s="72"/>
      <c r="F132" s="49"/>
      <c r="G132" s="33"/>
      <c r="H132" s="33"/>
      <c r="I132" s="30"/>
    </row>
    <row r="133" spans="1:27" s="31" customFormat="1" ht="15.75">
      <c r="A133" s="129"/>
      <c r="B133" s="40" t="s">
        <v>92</v>
      </c>
      <c r="C133" s="110" t="s">
        <v>51</v>
      </c>
      <c r="D133" s="110">
        <v>1</v>
      </c>
      <c r="E133" s="75"/>
      <c r="F133" s="74">
        <f>D133*E133</f>
        <v>0</v>
      </c>
      <c r="G133" s="33"/>
      <c r="H133" s="33"/>
      <c r="I133" s="30"/>
    </row>
    <row r="134" spans="1:27" s="31" customFormat="1" ht="47.25">
      <c r="A134" s="129" t="s">
        <v>93</v>
      </c>
      <c r="B134" s="40" t="s">
        <v>94</v>
      </c>
      <c r="C134" s="110" t="s">
        <v>51</v>
      </c>
      <c r="D134" s="110">
        <v>1</v>
      </c>
      <c r="E134" s="75"/>
      <c r="F134" s="74">
        <f>D134*E134</f>
        <v>0</v>
      </c>
      <c r="G134" s="33"/>
      <c r="H134" s="33"/>
      <c r="I134" s="30"/>
    </row>
    <row r="135" spans="1:27" s="31" customFormat="1" ht="15.75">
      <c r="A135" s="129" t="s">
        <v>95</v>
      </c>
      <c r="B135" s="40" t="s">
        <v>96</v>
      </c>
      <c r="C135" s="110"/>
      <c r="D135" s="110"/>
      <c r="E135" s="75"/>
      <c r="F135" s="75"/>
      <c r="G135" s="33"/>
      <c r="H135" s="33"/>
      <c r="I135" s="30"/>
    </row>
    <row r="136" spans="1:27" s="31" customFormat="1" ht="15.75">
      <c r="A136" s="129"/>
      <c r="B136" s="40" t="s">
        <v>97</v>
      </c>
      <c r="C136" s="110" t="s">
        <v>39</v>
      </c>
      <c r="D136" s="110">
        <v>4</v>
      </c>
      <c r="E136" s="75"/>
      <c r="F136" s="74">
        <f>D136*E136</f>
        <v>0</v>
      </c>
      <c r="G136" s="33"/>
      <c r="H136" s="33"/>
      <c r="I136" s="30"/>
    </row>
    <row r="137" spans="1:27" s="31" customFormat="1" ht="47.25">
      <c r="A137" s="129" t="s">
        <v>98</v>
      </c>
      <c r="B137" s="40" t="s">
        <v>99</v>
      </c>
      <c r="C137" s="110" t="s">
        <v>39</v>
      </c>
      <c r="D137" s="110">
        <v>2</v>
      </c>
      <c r="E137" s="75"/>
      <c r="F137" s="74">
        <f>D137*E137</f>
        <v>0</v>
      </c>
      <c r="G137" s="33"/>
      <c r="H137" s="33"/>
      <c r="I137" s="30"/>
    </row>
    <row r="138" spans="1:27" s="31" customFormat="1" ht="31.5">
      <c r="A138" s="129" t="s">
        <v>100</v>
      </c>
      <c r="B138" s="40" t="s">
        <v>101</v>
      </c>
      <c r="C138" s="110"/>
      <c r="D138" s="110"/>
      <c r="E138" s="75"/>
      <c r="F138" s="75"/>
      <c r="G138" s="33"/>
      <c r="H138" s="33"/>
      <c r="I138" s="30"/>
    </row>
    <row r="139" spans="1:27" s="31" customFormat="1" ht="15.75">
      <c r="A139" s="129"/>
      <c r="B139" s="40" t="s">
        <v>102</v>
      </c>
      <c r="C139" s="135">
        <v>0.05</v>
      </c>
      <c r="D139" s="110">
        <v>0.05</v>
      </c>
      <c r="E139" s="75"/>
      <c r="F139" s="74">
        <f>D139*E139</f>
        <v>0</v>
      </c>
      <c r="G139" s="33"/>
      <c r="H139" s="33"/>
      <c r="I139" s="30"/>
    </row>
    <row r="140" spans="1:27" s="31" customFormat="1" ht="16.5" thickBot="1">
      <c r="A140" s="98"/>
      <c r="B140" s="143"/>
      <c r="C140" s="68"/>
      <c r="D140" s="70"/>
      <c r="E140" s="77"/>
      <c r="F140" s="70"/>
      <c r="G140" s="33"/>
      <c r="H140" s="33"/>
      <c r="I140" s="30"/>
    </row>
    <row r="141" spans="1:27" s="31" customFormat="1" ht="16.5" thickBot="1">
      <c r="A141" s="78"/>
      <c r="B141" s="79" t="s">
        <v>103</v>
      </c>
      <c r="C141" s="80"/>
      <c r="D141" s="81"/>
      <c r="E141" s="160">
        <f>SUM(F83:F139)</f>
        <v>0</v>
      </c>
      <c r="F141" s="160"/>
      <c r="G141" s="27"/>
      <c r="H141" s="27"/>
      <c r="I141" s="27"/>
      <c r="J141" s="27"/>
      <c r="K141" s="27"/>
      <c r="L141" s="27"/>
      <c r="M141" s="33"/>
      <c r="N141" s="33"/>
      <c r="O141" s="30"/>
    </row>
    <row r="142" spans="1:27" s="31" customFormat="1" ht="15.75">
      <c r="A142" s="82"/>
      <c r="B142" s="83" t="s">
        <v>104</v>
      </c>
      <c r="C142" s="68"/>
      <c r="D142" s="70"/>
      <c r="E142" s="161">
        <f>E141*0.2</f>
        <v>0</v>
      </c>
      <c r="F142" s="161"/>
      <c r="G142" s="27"/>
      <c r="H142" s="27"/>
      <c r="I142" s="27"/>
      <c r="J142" s="27"/>
      <c r="K142" s="27"/>
      <c r="L142" s="27"/>
      <c r="M142" s="33"/>
      <c r="N142" s="33"/>
      <c r="O142" s="30"/>
    </row>
    <row r="143" spans="1:27" s="31" customFormat="1" ht="15.75">
      <c r="A143" s="82"/>
      <c r="B143" s="83" t="s">
        <v>105</v>
      </c>
      <c r="C143" s="68"/>
      <c r="D143" s="70"/>
      <c r="E143" s="161">
        <f>E141*1.2</f>
        <v>0</v>
      </c>
      <c r="F143" s="161"/>
      <c r="G143" s="27"/>
      <c r="H143" s="27"/>
      <c r="I143" s="27"/>
      <c r="J143" s="27"/>
      <c r="K143" s="27"/>
      <c r="L143" s="27"/>
      <c r="M143" s="33"/>
      <c r="N143" s="33"/>
      <c r="O143" s="30"/>
    </row>
    <row r="144" spans="1:27" s="38" customFormat="1" ht="15.75">
      <c r="A144" s="144"/>
      <c r="B144" s="145"/>
      <c r="C144" s="68"/>
      <c r="D144" s="69"/>
      <c r="E144" s="70"/>
      <c r="F144" s="87"/>
      <c r="G144" s="34"/>
      <c r="H144" s="34"/>
      <c r="I144" s="34"/>
      <c r="J144" s="34"/>
      <c r="K144" s="34"/>
      <c r="L144" s="34"/>
      <c r="M144" s="35"/>
      <c r="N144" s="35"/>
      <c r="O144" s="36"/>
      <c r="P144" s="37"/>
      <c r="Q144" s="37"/>
      <c r="R144" s="37"/>
      <c r="S144" s="37"/>
      <c r="T144" s="37"/>
      <c r="U144" s="37"/>
      <c r="V144" s="37"/>
      <c r="W144" s="37"/>
      <c r="X144" s="37"/>
      <c r="Y144" s="37"/>
      <c r="Z144" s="37"/>
      <c r="AA144" s="37"/>
    </row>
    <row r="145" spans="1:27" s="31" customFormat="1" ht="15.75">
      <c r="A145" s="154" t="s">
        <v>158</v>
      </c>
      <c r="B145" s="154"/>
      <c r="C145" s="154"/>
      <c r="D145" s="154"/>
      <c r="E145" s="154"/>
      <c r="F145" s="45"/>
      <c r="G145" s="27"/>
      <c r="H145" s="27"/>
      <c r="I145" s="27"/>
      <c r="J145" s="27"/>
      <c r="K145" s="27"/>
      <c r="L145" s="27"/>
      <c r="M145" s="33"/>
      <c r="N145" s="33"/>
      <c r="O145" s="30"/>
    </row>
    <row r="146" spans="1:27" s="38" customFormat="1" ht="31.5">
      <c r="A146" s="104" t="s">
        <v>107</v>
      </c>
      <c r="B146" s="105" t="s">
        <v>159</v>
      </c>
      <c r="C146" s="106" t="s">
        <v>109</v>
      </c>
      <c r="D146" s="107" t="s">
        <v>110</v>
      </c>
      <c r="E146" s="47" t="s">
        <v>111</v>
      </c>
      <c r="F146" s="48" t="s">
        <v>112</v>
      </c>
      <c r="G146" s="34"/>
      <c r="H146" s="34"/>
      <c r="I146" s="34"/>
      <c r="J146" s="34"/>
      <c r="K146" s="34"/>
      <c r="L146" s="34"/>
      <c r="M146" s="35"/>
      <c r="N146" s="35"/>
      <c r="O146" s="36"/>
      <c r="P146" s="37"/>
      <c r="Q146" s="37"/>
      <c r="R146" s="37"/>
      <c r="S146" s="37"/>
      <c r="T146" s="37"/>
      <c r="U146" s="37"/>
      <c r="V146" s="37"/>
      <c r="W146" s="37"/>
      <c r="X146" s="37"/>
      <c r="Y146" s="37"/>
      <c r="Z146" s="37"/>
      <c r="AA146" s="37"/>
    </row>
    <row r="147" spans="1:27" s="38" customFormat="1" ht="111" thickBot="1">
      <c r="A147" s="108">
        <v>1</v>
      </c>
      <c r="B147" s="109" t="s">
        <v>160</v>
      </c>
      <c r="C147" s="108" t="s">
        <v>39</v>
      </c>
      <c r="D147" s="111">
        <v>4</v>
      </c>
      <c r="E147" s="49"/>
      <c r="F147" s="50"/>
      <c r="G147" s="34"/>
      <c r="H147" s="34"/>
      <c r="I147" s="34"/>
      <c r="J147" s="34"/>
      <c r="K147" s="34"/>
      <c r="L147" s="34"/>
      <c r="M147" s="35"/>
      <c r="N147" s="35"/>
      <c r="O147" s="36"/>
      <c r="P147" s="37"/>
      <c r="Q147" s="37"/>
      <c r="R147" s="37"/>
      <c r="S147" s="37"/>
      <c r="T147" s="37"/>
      <c r="U147" s="37"/>
      <c r="V147" s="37"/>
      <c r="W147" s="37"/>
      <c r="X147" s="37"/>
      <c r="Y147" s="37"/>
      <c r="Z147" s="37"/>
      <c r="AA147" s="37"/>
    </row>
    <row r="148" spans="1:27" s="38" customFormat="1" ht="16.5" thickBot="1">
      <c r="A148" s="60"/>
      <c r="B148" s="61" t="s">
        <v>103</v>
      </c>
      <c r="C148" s="62"/>
      <c r="D148" s="63"/>
      <c r="E148" s="64"/>
      <c r="F148" s="65"/>
      <c r="G148" s="34"/>
      <c r="H148" s="34"/>
      <c r="I148" s="34"/>
      <c r="J148" s="34"/>
      <c r="K148" s="34"/>
      <c r="L148" s="34"/>
      <c r="M148" s="35"/>
      <c r="N148" s="35"/>
      <c r="O148" s="36"/>
      <c r="P148" s="37"/>
      <c r="Q148" s="37"/>
      <c r="R148" s="37"/>
      <c r="S148" s="37"/>
      <c r="T148" s="37"/>
      <c r="U148" s="37"/>
      <c r="V148" s="37"/>
      <c r="W148" s="37"/>
      <c r="X148" s="37"/>
      <c r="Y148" s="37"/>
      <c r="Z148" s="37"/>
      <c r="AA148" s="37"/>
    </row>
    <row r="149" spans="1:27" s="38" customFormat="1" ht="15.75">
      <c r="A149" s="66"/>
      <c r="B149" s="67" t="s">
        <v>104</v>
      </c>
      <c r="C149" s="68"/>
      <c r="D149" s="69"/>
      <c r="E149" s="70"/>
      <c r="F149" s="71"/>
      <c r="G149" s="34"/>
      <c r="H149" s="34"/>
      <c r="I149" s="34"/>
      <c r="J149" s="34"/>
      <c r="K149" s="34"/>
      <c r="L149" s="34"/>
      <c r="M149" s="35"/>
      <c r="N149" s="35"/>
      <c r="O149" s="36"/>
      <c r="P149" s="37"/>
      <c r="Q149" s="37"/>
      <c r="R149" s="37"/>
      <c r="S149" s="37"/>
      <c r="T149" s="37"/>
      <c r="U149" s="37"/>
      <c r="V149" s="37"/>
      <c r="W149" s="37"/>
      <c r="X149" s="37"/>
      <c r="Y149" s="37"/>
      <c r="Z149" s="37"/>
      <c r="AA149" s="37"/>
    </row>
    <row r="150" spans="1:27" s="38" customFormat="1" ht="15.75">
      <c r="A150" s="66"/>
      <c r="B150" s="67" t="s">
        <v>105</v>
      </c>
      <c r="C150" s="68"/>
      <c r="D150" s="69"/>
      <c r="E150" s="70"/>
      <c r="F150" s="71"/>
      <c r="G150" s="34"/>
      <c r="H150" s="34"/>
      <c r="I150" s="34"/>
      <c r="J150" s="34"/>
      <c r="K150" s="34"/>
      <c r="L150" s="34"/>
      <c r="M150" s="35"/>
      <c r="N150" s="35"/>
      <c r="O150" s="36"/>
      <c r="P150" s="37"/>
      <c r="Q150" s="37"/>
      <c r="R150" s="37"/>
      <c r="S150" s="37"/>
      <c r="T150" s="37"/>
      <c r="U150" s="37"/>
      <c r="V150" s="37"/>
      <c r="W150" s="37"/>
      <c r="X150" s="37"/>
      <c r="Y150" s="37"/>
      <c r="Z150" s="37"/>
      <c r="AA150" s="37"/>
    </row>
    <row r="151" spans="1:27" s="31" customFormat="1" ht="15.75">
      <c r="A151" s="82"/>
      <c r="B151" s="83"/>
      <c r="C151" s="68"/>
      <c r="D151" s="70"/>
      <c r="E151" s="88"/>
      <c r="F151" s="88"/>
      <c r="G151" s="27"/>
      <c r="H151" s="27"/>
      <c r="I151" s="27"/>
      <c r="J151" s="27"/>
      <c r="K151" s="27"/>
      <c r="L151" s="27"/>
      <c r="M151" s="33"/>
      <c r="N151" s="33"/>
      <c r="O151" s="30"/>
    </row>
    <row r="152" spans="1:27" s="31" customFormat="1" ht="15.75">
      <c r="A152" s="43"/>
      <c r="B152" s="44"/>
      <c r="C152" s="32"/>
      <c r="D152" s="26"/>
      <c r="E152" s="45"/>
      <c r="F152" s="45"/>
      <c r="G152" s="27"/>
      <c r="H152" s="27"/>
      <c r="I152" s="27"/>
      <c r="J152" s="27"/>
      <c r="K152" s="27"/>
      <c r="L152" s="27"/>
      <c r="M152" s="33"/>
      <c r="N152" s="33"/>
      <c r="O152" s="30"/>
    </row>
    <row r="153" spans="1:27" s="31" customFormat="1" ht="15.75">
      <c r="A153" s="154" t="s">
        <v>162</v>
      </c>
      <c r="B153" s="154"/>
      <c r="C153" s="154"/>
      <c r="D153" s="154"/>
      <c r="E153" s="154"/>
      <c r="F153" s="45"/>
      <c r="G153" s="27"/>
      <c r="H153" s="27"/>
      <c r="I153" s="27"/>
      <c r="J153" s="27"/>
      <c r="K153" s="27"/>
      <c r="L153" s="27"/>
      <c r="M153" s="33"/>
      <c r="N153" s="33"/>
      <c r="O153" s="30"/>
    </row>
    <row r="154" spans="1:27" s="31" customFormat="1" ht="46.5" customHeight="1">
      <c r="A154" s="104" t="s">
        <v>107</v>
      </c>
      <c r="B154" s="105" t="s">
        <v>159</v>
      </c>
      <c r="C154" s="106" t="s">
        <v>109</v>
      </c>
      <c r="D154" s="107" t="s">
        <v>110</v>
      </c>
      <c r="E154" s="47" t="s">
        <v>111</v>
      </c>
      <c r="F154" s="48" t="s">
        <v>112</v>
      </c>
      <c r="G154" s="27"/>
      <c r="H154" s="27"/>
      <c r="I154" s="27"/>
      <c r="J154" s="27"/>
      <c r="K154" s="27"/>
      <c r="L154" s="27"/>
      <c r="M154" s="33"/>
      <c r="N154" s="33"/>
      <c r="O154" s="30"/>
    </row>
    <row r="155" spans="1:27" s="31" customFormat="1" ht="171">
      <c r="A155" s="108">
        <v>1</v>
      </c>
      <c r="B155" s="139" t="s">
        <v>167</v>
      </c>
      <c r="C155" s="108" t="s">
        <v>39</v>
      </c>
      <c r="D155" s="111">
        <v>1</v>
      </c>
      <c r="E155" s="49"/>
      <c r="F155" s="50"/>
      <c r="G155" s="27"/>
      <c r="H155" s="27"/>
      <c r="I155" s="27"/>
      <c r="J155" s="27"/>
      <c r="K155" s="27"/>
      <c r="L155" s="27"/>
      <c r="M155" s="33"/>
      <c r="N155" s="33"/>
      <c r="O155" s="30"/>
    </row>
    <row r="156" spans="1:27" s="31" customFormat="1" ht="270.75">
      <c r="A156" s="108"/>
      <c r="B156" s="139" t="s">
        <v>168</v>
      </c>
      <c r="C156" s="108"/>
      <c r="D156" s="111"/>
      <c r="E156" s="49"/>
      <c r="F156" s="50"/>
      <c r="G156" s="27"/>
      <c r="H156" s="27"/>
      <c r="I156" s="27"/>
      <c r="J156" s="27"/>
      <c r="K156" s="27"/>
      <c r="L156" s="27"/>
      <c r="M156" s="33"/>
      <c r="N156" s="33"/>
      <c r="O156" s="30"/>
    </row>
    <row r="157" spans="1:27" s="31" customFormat="1" ht="409.5" customHeight="1">
      <c r="A157" s="108"/>
      <c r="B157" s="140" t="s">
        <v>161</v>
      </c>
      <c r="C157" s="110"/>
      <c r="D157" s="120"/>
      <c r="E157" s="84"/>
      <c r="F157" s="84"/>
      <c r="G157" s="27"/>
      <c r="H157" s="27"/>
      <c r="I157" s="27"/>
      <c r="J157" s="27"/>
      <c r="K157" s="27"/>
      <c r="L157" s="27"/>
      <c r="M157" s="33"/>
      <c r="N157" s="33"/>
      <c r="O157" s="30"/>
    </row>
    <row r="158" spans="1:27" s="38" customFormat="1" ht="16.5" thickBot="1">
      <c r="A158" s="146"/>
      <c r="B158" s="147" t="s">
        <v>103</v>
      </c>
      <c r="C158" s="148"/>
      <c r="D158" s="149"/>
      <c r="E158" s="85"/>
      <c r="F158" s="86"/>
      <c r="G158" s="34"/>
      <c r="H158" s="34"/>
      <c r="I158" s="34"/>
      <c r="J158" s="34"/>
      <c r="K158" s="34"/>
      <c r="L158" s="34"/>
      <c r="M158" s="35"/>
      <c r="N158" s="35"/>
      <c r="O158" s="36"/>
      <c r="P158" s="37"/>
      <c r="Q158" s="37"/>
      <c r="R158" s="37"/>
      <c r="S158" s="37"/>
      <c r="T158" s="37"/>
      <c r="U158" s="37"/>
      <c r="V158" s="37"/>
      <c r="W158" s="37"/>
      <c r="X158" s="37"/>
      <c r="Y158" s="37"/>
      <c r="Z158" s="37"/>
      <c r="AA158" s="37"/>
    </row>
    <row r="159" spans="1:27" s="38" customFormat="1" ht="15.75">
      <c r="A159" s="66"/>
      <c r="B159" s="67" t="s">
        <v>104</v>
      </c>
      <c r="C159" s="68"/>
      <c r="D159" s="69"/>
      <c r="E159" s="70"/>
      <c r="F159" s="71"/>
      <c r="G159" s="34"/>
      <c r="H159" s="34"/>
      <c r="I159" s="34"/>
      <c r="J159" s="34"/>
      <c r="K159" s="34"/>
      <c r="L159" s="34"/>
      <c r="M159" s="35"/>
      <c r="N159" s="35"/>
      <c r="O159" s="36"/>
      <c r="P159" s="37"/>
      <c r="Q159" s="37"/>
      <c r="R159" s="37"/>
      <c r="S159" s="37"/>
      <c r="T159" s="37"/>
      <c r="U159" s="37"/>
      <c r="V159" s="37"/>
      <c r="W159" s="37"/>
      <c r="X159" s="37"/>
      <c r="Y159" s="37"/>
      <c r="Z159" s="37"/>
      <c r="AA159" s="37"/>
    </row>
    <row r="160" spans="1:27" s="38" customFormat="1" ht="15.75">
      <c r="A160" s="66"/>
      <c r="B160" s="67" t="s">
        <v>105</v>
      </c>
      <c r="C160" s="68"/>
      <c r="D160" s="69"/>
      <c r="E160" s="70"/>
      <c r="F160" s="71"/>
      <c r="G160" s="34"/>
      <c r="H160" s="34"/>
      <c r="I160" s="34"/>
      <c r="J160" s="34"/>
      <c r="K160" s="34"/>
      <c r="L160" s="34"/>
      <c r="M160" s="35"/>
      <c r="N160" s="35"/>
      <c r="O160" s="36"/>
      <c r="P160" s="37"/>
      <c r="Q160" s="37"/>
      <c r="R160" s="37"/>
      <c r="S160" s="37"/>
      <c r="T160" s="37"/>
      <c r="U160" s="37"/>
      <c r="V160" s="37"/>
      <c r="W160" s="37"/>
      <c r="X160" s="37"/>
      <c r="Y160" s="37"/>
      <c r="Z160" s="37"/>
      <c r="AA160" s="37"/>
    </row>
    <row r="161" spans="1:27" s="38" customFormat="1" ht="15.75">
      <c r="A161" s="66"/>
      <c r="B161" s="67"/>
      <c r="C161" s="68"/>
      <c r="D161" s="69"/>
      <c r="E161" s="70"/>
      <c r="F161" s="71"/>
      <c r="G161" s="34"/>
      <c r="H161" s="34"/>
      <c r="I161" s="34"/>
      <c r="J161" s="34"/>
      <c r="K161" s="34"/>
      <c r="L161" s="34"/>
      <c r="M161" s="35"/>
      <c r="N161" s="35"/>
      <c r="O161" s="36"/>
      <c r="P161" s="37"/>
      <c r="Q161" s="37"/>
      <c r="R161" s="37"/>
      <c r="S161" s="37"/>
      <c r="T161" s="37"/>
      <c r="U161" s="37"/>
      <c r="V161" s="37"/>
      <c r="W161" s="37"/>
      <c r="X161" s="37"/>
      <c r="Y161" s="37"/>
      <c r="Z161" s="37"/>
      <c r="AA161" s="37"/>
    </row>
    <row r="162" spans="1:27" s="38" customFormat="1" ht="15.75">
      <c r="A162" s="66"/>
      <c r="B162" s="67"/>
      <c r="C162" s="68"/>
      <c r="D162" s="69"/>
      <c r="E162" s="70"/>
      <c r="F162" s="71"/>
      <c r="G162" s="34"/>
      <c r="H162" s="34"/>
      <c r="I162" s="34"/>
      <c r="J162" s="34"/>
      <c r="K162" s="34"/>
      <c r="L162" s="34"/>
      <c r="M162" s="35"/>
      <c r="N162" s="35"/>
      <c r="O162" s="36"/>
      <c r="P162" s="37"/>
      <c r="Q162" s="37"/>
      <c r="R162" s="37"/>
      <c r="S162" s="37"/>
      <c r="T162" s="37"/>
      <c r="U162" s="37"/>
      <c r="V162" s="37"/>
      <c r="W162" s="37"/>
      <c r="X162" s="37"/>
      <c r="Y162" s="37"/>
      <c r="Z162" s="37"/>
      <c r="AA162" s="37"/>
    </row>
    <row r="163" spans="1:27" s="18" customFormat="1">
      <c r="A163" s="20"/>
      <c r="B163" s="21"/>
      <c r="C163" s="9"/>
      <c r="D163" s="19"/>
      <c r="E163" s="5"/>
      <c r="F163" s="22"/>
      <c r="G163" s="14"/>
      <c r="H163" s="14"/>
      <c r="I163" s="14"/>
      <c r="J163" s="14"/>
      <c r="K163" s="14"/>
      <c r="L163" s="14"/>
      <c r="M163" s="15"/>
      <c r="N163" s="15"/>
      <c r="O163" s="16"/>
      <c r="P163" s="17"/>
      <c r="Q163" s="17"/>
      <c r="R163" s="17"/>
      <c r="S163" s="17"/>
      <c r="T163" s="17"/>
      <c r="U163" s="17"/>
      <c r="V163" s="17"/>
      <c r="W163" s="17"/>
      <c r="X163" s="17"/>
      <c r="Y163" s="17"/>
      <c r="Z163" s="17"/>
      <c r="AA163" s="17"/>
    </row>
    <row r="164" spans="1:27" s="18" customFormat="1">
      <c r="A164" s="20"/>
      <c r="B164" s="21"/>
      <c r="C164" s="9"/>
      <c r="D164" s="19"/>
      <c r="E164" s="5"/>
      <c r="F164" s="22"/>
      <c r="G164" s="14"/>
      <c r="H164" s="14"/>
      <c r="I164" s="14"/>
      <c r="J164" s="14"/>
      <c r="K164" s="14"/>
      <c r="L164" s="14"/>
      <c r="M164" s="15"/>
      <c r="N164" s="15"/>
      <c r="O164" s="16"/>
      <c r="P164" s="17"/>
      <c r="Q164" s="17"/>
      <c r="R164" s="17"/>
      <c r="S164" s="17"/>
      <c r="T164" s="17"/>
      <c r="U164" s="17"/>
      <c r="V164" s="17"/>
      <c r="W164" s="17"/>
      <c r="X164" s="17"/>
      <c r="Y164" s="17"/>
      <c r="Z164" s="17"/>
      <c r="AA164" s="17"/>
    </row>
    <row r="165" spans="1:27" s="18" customFormat="1">
      <c r="A165" s="20"/>
      <c r="B165" s="21" t="s">
        <v>169</v>
      </c>
      <c r="C165" s="9"/>
      <c r="D165" s="19"/>
      <c r="E165" s="5" t="s">
        <v>163</v>
      </c>
      <c r="F165" s="22"/>
      <c r="G165" s="14"/>
      <c r="H165" s="14"/>
      <c r="I165" s="14"/>
      <c r="J165" s="14"/>
      <c r="K165" s="14"/>
      <c r="L165" s="14"/>
      <c r="M165" s="15"/>
      <c r="N165" s="15"/>
      <c r="O165" s="16"/>
      <c r="P165" s="17"/>
      <c r="Q165" s="17"/>
      <c r="R165" s="17"/>
      <c r="S165" s="17"/>
      <c r="T165" s="17"/>
      <c r="U165" s="17"/>
      <c r="V165" s="17"/>
      <c r="W165" s="17"/>
      <c r="X165" s="17"/>
      <c r="Y165" s="17"/>
      <c r="Z165" s="17"/>
      <c r="AA165" s="17"/>
    </row>
    <row r="166" spans="1:27" s="18" customFormat="1">
      <c r="A166" s="20"/>
      <c r="B166" s="21"/>
      <c r="C166" s="9" t="s">
        <v>164</v>
      </c>
      <c r="D166" s="19"/>
      <c r="E166" s="5"/>
      <c r="F166" s="22"/>
      <c r="G166" s="14"/>
      <c r="H166" s="14"/>
      <c r="I166" s="14"/>
      <c r="J166" s="14"/>
      <c r="K166" s="14"/>
      <c r="L166" s="14"/>
      <c r="M166" s="15"/>
      <c r="N166" s="15"/>
      <c r="O166" s="16"/>
      <c r="P166" s="17"/>
      <c r="Q166" s="17"/>
      <c r="R166" s="17"/>
      <c r="S166" s="17"/>
      <c r="T166" s="17"/>
      <c r="U166" s="17"/>
      <c r="V166" s="17"/>
      <c r="W166" s="17"/>
      <c r="X166" s="17"/>
      <c r="Y166" s="17"/>
      <c r="Z166" s="17"/>
      <c r="AA166" s="17"/>
    </row>
    <row r="167" spans="1:27" s="18" customFormat="1">
      <c r="A167" s="20"/>
      <c r="B167" s="21" t="s">
        <v>165</v>
      </c>
      <c r="C167" s="9"/>
      <c r="D167" s="19"/>
      <c r="E167" s="5" t="s">
        <v>166</v>
      </c>
      <c r="F167" s="22"/>
      <c r="G167" s="14"/>
      <c r="H167" s="14"/>
      <c r="I167" s="14"/>
      <c r="J167" s="14"/>
      <c r="K167" s="14"/>
      <c r="L167" s="14"/>
      <c r="M167" s="15"/>
      <c r="N167" s="15"/>
      <c r="O167" s="16"/>
      <c r="P167" s="17"/>
      <c r="Q167" s="17"/>
      <c r="R167" s="17"/>
      <c r="S167" s="17"/>
      <c r="T167" s="17"/>
      <c r="U167" s="17"/>
      <c r="V167" s="17"/>
      <c r="W167" s="17"/>
      <c r="X167" s="17"/>
      <c r="Y167" s="17"/>
      <c r="Z167" s="17"/>
      <c r="AA167" s="17"/>
    </row>
    <row r="168" spans="1:27" s="18" customFormat="1">
      <c r="A168" s="20"/>
      <c r="B168" s="21"/>
      <c r="C168" s="9"/>
      <c r="D168" s="19"/>
      <c r="E168" s="5"/>
      <c r="F168" s="22"/>
      <c r="G168" s="14"/>
      <c r="H168" s="14"/>
      <c r="I168" s="14"/>
      <c r="J168" s="14"/>
      <c r="K168" s="14"/>
      <c r="L168" s="14"/>
      <c r="M168" s="15"/>
      <c r="N168" s="15"/>
      <c r="O168" s="16"/>
      <c r="P168" s="17"/>
      <c r="Q168" s="17"/>
      <c r="R168" s="17"/>
      <c r="S168" s="17"/>
      <c r="T168" s="17"/>
      <c r="U168" s="17"/>
      <c r="V168" s="17"/>
      <c r="W168" s="17"/>
      <c r="X168" s="17"/>
      <c r="Y168" s="17"/>
      <c r="Z168" s="17"/>
      <c r="AA168" s="17"/>
    </row>
    <row r="169" spans="1:27" s="18" customFormat="1">
      <c r="A169" s="20"/>
      <c r="B169" s="21"/>
      <c r="C169" s="9"/>
      <c r="D169" s="19"/>
      <c r="E169" s="5"/>
      <c r="F169" s="22"/>
      <c r="G169" s="14"/>
      <c r="H169" s="14"/>
      <c r="I169" s="14"/>
      <c r="J169" s="14"/>
      <c r="K169" s="14"/>
      <c r="L169" s="14"/>
      <c r="M169" s="15"/>
      <c r="N169" s="15"/>
      <c r="O169" s="16"/>
      <c r="P169" s="17"/>
      <c r="Q169" s="17"/>
      <c r="R169" s="17"/>
      <c r="S169" s="17"/>
      <c r="T169" s="17"/>
      <c r="U169" s="17"/>
      <c r="V169" s="17"/>
      <c r="W169" s="17"/>
      <c r="X169" s="17"/>
      <c r="Y169" s="17"/>
      <c r="Z169" s="17"/>
      <c r="AA169" s="17"/>
    </row>
    <row r="170" spans="1:27" s="18" customFormat="1">
      <c r="A170" s="20"/>
      <c r="B170" s="21"/>
      <c r="C170" s="9"/>
      <c r="D170" s="19"/>
      <c r="E170" s="5"/>
      <c r="F170" s="22"/>
      <c r="G170" s="14"/>
      <c r="H170" s="14"/>
      <c r="I170" s="14"/>
      <c r="J170" s="14"/>
      <c r="K170" s="14"/>
      <c r="L170" s="14"/>
      <c r="M170" s="15"/>
      <c r="N170" s="15"/>
      <c r="O170" s="16"/>
      <c r="P170" s="17"/>
      <c r="Q170" s="17"/>
      <c r="R170" s="17"/>
      <c r="S170" s="17"/>
      <c r="T170" s="17"/>
      <c r="U170" s="17"/>
      <c r="V170" s="17"/>
      <c r="W170" s="17"/>
      <c r="X170" s="17"/>
      <c r="Y170" s="17"/>
      <c r="Z170" s="17"/>
      <c r="AA170" s="17"/>
    </row>
    <row r="171" spans="1:27" s="18" customFormat="1">
      <c r="A171" s="20"/>
      <c r="B171" s="21"/>
      <c r="C171" s="9"/>
      <c r="D171" s="19"/>
      <c r="E171" s="5"/>
      <c r="F171" s="22"/>
      <c r="G171" s="14"/>
      <c r="H171" s="14"/>
      <c r="I171" s="14"/>
      <c r="J171" s="14"/>
      <c r="K171" s="14"/>
      <c r="L171" s="14"/>
      <c r="M171" s="15"/>
      <c r="N171" s="15"/>
      <c r="O171" s="16"/>
      <c r="P171" s="17"/>
      <c r="Q171" s="17"/>
      <c r="R171" s="17"/>
      <c r="S171" s="17"/>
      <c r="T171" s="17"/>
      <c r="U171" s="17"/>
      <c r="V171" s="17"/>
      <c r="W171" s="17"/>
      <c r="X171" s="17"/>
      <c r="Y171" s="17"/>
      <c r="Z171" s="17"/>
      <c r="AA171" s="17"/>
    </row>
    <row r="172" spans="1:27" s="18" customFormat="1">
      <c r="A172" s="20"/>
      <c r="B172" s="21"/>
      <c r="C172" s="9"/>
      <c r="D172" s="19"/>
      <c r="E172" s="5"/>
      <c r="F172" s="22"/>
      <c r="G172" s="14"/>
      <c r="H172" s="14"/>
      <c r="I172" s="14"/>
      <c r="J172" s="14"/>
      <c r="K172" s="14"/>
      <c r="L172" s="14"/>
      <c r="M172" s="15"/>
      <c r="N172" s="15"/>
      <c r="O172" s="16"/>
      <c r="P172" s="17"/>
      <c r="Q172" s="17"/>
      <c r="R172" s="17"/>
      <c r="S172" s="17"/>
      <c r="T172" s="17"/>
      <c r="U172" s="17"/>
      <c r="V172" s="17"/>
      <c r="W172" s="17"/>
      <c r="X172" s="17"/>
      <c r="Y172" s="17"/>
      <c r="Z172" s="17"/>
      <c r="AA172" s="17"/>
    </row>
    <row r="173" spans="1:27" s="18" customFormat="1">
      <c r="A173" s="20"/>
      <c r="B173" s="21"/>
      <c r="C173" s="9"/>
      <c r="D173" s="19"/>
      <c r="E173" s="5"/>
      <c r="F173" s="24"/>
      <c r="G173" s="14"/>
      <c r="H173" s="14"/>
      <c r="I173" s="14"/>
      <c r="J173" s="14"/>
      <c r="K173" s="14"/>
      <c r="L173" s="14"/>
      <c r="M173" s="15"/>
      <c r="N173" s="15"/>
      <c r="O173" s="16"/>
      <c r="P173" s="17"/>
      <c r="Q173" s="17"/>
      <c r="R173" s="17"/>
      <c r="S173" s="17"/>
      <c r="T173" s="17"/>
      <c r="U173" s="17"/>
      <c r="V173" s="17"/>
      <c r="W173" s="17"/>
      <c r="X173" s="17"/>
      <c r="Y173" s="17"/>
      <c r="Z173" s="17"/>
      <c r="AA173" s="17"/>
    </row>
    <row r="174" spans="1:27" s="18" customFormat="1">
      <c r="A174" s="20"/>
      <c r="B174" s="21"/>
      <c r="C174" s="9"/>
      <c r="D174" s="19"/>
      <c r="E174" s="5"/>
      <c r="F174" s="22"/>
      <c r="G174" s="14"/>
      <c r="H174" s="14"/>
      <c r="I174" s="14"/>
      <c r="J174" s="14"/>
      <c r="K174" s="14"/>
      <c r="L174" s="14"/>
      <c r="M174" s="15"/>
      <c r="N174" s="15"/>
      <c r="O174" s="16"/>
      <c r="P174" s="17"/>
      <c r="Q174" s="17"/>
      <c r="R174" s="17"/>
      <c r="S174" s="17"/>
      <c r="T174" s="17"/>
      <c r="U174" s="17"/>
      <c r="V174" s="17"/>
      <c r="W174" s="17"/>
      <c r="X174" s="17"/>
      <c r="Y174" s="17"/>
      <c r="Z174" s="17"/>
      <c r="AA174" s="17"/>
    </row>
    <row r="175" spans="1:27" s="18" customFormat="1">
      <c r="A175" s="20"/>
      <c r="B175" s="21"/>
      <c r="C175" s="9"/>
      <c r="D175" s="19"/>
      <c r="E175" s="5"/>
      <c r="F175" s="22"/>
      <c r="G175" s="14"/>
      <c r="H175" s="14"/>
      <c r="I175" s="14"/>
      <c r="J175" s="14"/>
      <c r="K175" s="14"/>
      <c r="L175" s="14"/>
      <c r="M175" s="15"/>
      <c r="N175" s="15"/>
      <c r="O175" s="16"/>
      <c r="P175" s="17"/>
      <c r="Q175" s="17"/>
      <c r="R175" s="17"/>
      <c r="S175" s="17"/>
      <c r="T175" s="17"/>
      <c r="U175" s="17"/>
      <c r="V175" s="17"/>
      <c r="W175" s="17"/>
      <c r="X175" s="17"/>
      <c r="Y175" s="17"/>
      <c r="Z175" s="17"/>
      <c r="AA175" s="17"/>
    </row>
    <row r="176" spans="1:27" s="18" customFormat="1">
      <c r="A176" s="20"/>
      <c r="B176" s="21"/>
      <c r="C176" s="9"/>
      <c r="D176" s="19"/>
      <c r="E176" s="5"/>
      <c r="F176" s="22"/>
      <c r="G176" s="14"/>
      <c r="H176" s="14"/>
      <c r="I176" s="14"/>
      <c r="J176" s="14"/>
      <c r="K176" s="14"/>
      <c r="L176" s="14"/>
      <c r="M176" s="15"/>
      <c r="N176" s="15"/>
      <c r="O176" s="16"/>
      <c r="P176" s="17"/>
      <c r="Q176" s="17"/>
      <c r="R176" s="17"/>
      <c r="S176" s="17"/>
      <c r="T176" s="17"/>
      <c r="U176" s="17"/>
      <c r="V176" s="17"/>
      <c r="W176" s="17"/>
      <c r="X176" s="17"/>
      <c r="Y176" s="17"/>
      <c r="Z176" s="17"/>
      <c r="AA176" s="17"/>
    </row>
    <row r="177" spans="1:27" s="18" customFormat="1">
      <c r="A177" s="20"/>
      <c r="B177" s="21"/>
      <c r="C177" s="9"/>
      <c r="D177" s="19"/>
      <c r="E177" s="5"/>
      <c r="F177" s="22"/>
      <c r="G177" s="14"/>
      <c r="H177" s="14"/>
      <c r="I177" s="14"/>
      <c r="J177" s="14"/>
      <c r="K177" s="14"/>
      <c r="L177" s="14"/>
      <c r="M177" s="15"/>
      <c r="N177" s="15"/>
      <c r="O177" s="16"/>
      <c r="P177" s="17"/>
      <c r="Q177" s="17"/>
      <c r="R177" s="17"/>
      <c r="S177" s="17"/>
      <c r="T177" s="17"/>
      <c r="U177" s="17"/>
      <c r="V177" s="17"/>
      <c r="W177" s="17"/>
      <c r="X177" s="17"/>
      <c r="Y177" s="17"/>
      <c r="Z177" s="17"/>
      <c r="AA177" s="17"/>
    </row>
    <row r="178" spans="1:27" s="18" customFormat="1">
      <c r="A178" s="20"/>
      <c r="B178" s="21"/>
      <c r="C178" s="9"/>
      <c r="D178" s="19"/>
      <c r="E178" s="5"/>
      <c r="F178" s="22"/>
      <c r="G178" s="14"/>
      <c r="H178" s="14"/>
      <c r="I178" s="14"/>
      <c r="J178" s="14"/>
      <c r="K178" s="14"/>
      <c r="L178" s="14"/>
      <c r="M178" s="15"/>
      <c r="N178" s="15"/>
      <c r="O178" s="16"/>
      <c r="P178" s="17"/>
      <c r="Q178" s="17"/>
      <c r="R178" s="17"/>
      <c r="S178" s="17"/>
      <c r="T178" s="17"/>
      <c r="U178" s="17"/>
      <c r="V178" s="17"/>
      <c r="W178" s="17"/>
      <c r="X178" s="17"/>
      <c r="Y178" s="17"/>
      <c r="Z178" s="17"/>
      <c r="AA178" s="17"/>
    </row>
    <row r="179" spans="1:27" s="18" customFormat="1">
      <c r="A179" s="20"/>
      <c r="B179" s="21"/>
      <c r="C179" s="9"/>
      <c r="D179" s="19"/>
      <c r="E179" s="5"/>
      <c r="F179" s="22"/>
      <c r="G179" s="14"/>
      <c r="H179" s="14"/>
      <c r="I179" s="14"/>
      <c r="J179" s="14"/>
      <c r="K179" s="14"/>
      <c r="L179" s="14"/>
      <c r="M179" s="15"/>
      <c r="N179" s="15"/>
      <c r="O179" s="16"/>
      <c r="P179" s="17"/>
      <c r="Q179" s="17"/>
      <c r="R179" s="17"/>
      <c r="S179" s="17"/>
      <c r="T179" s="17"/>
      <c r="U179" s="17"/>
      <c r="V179" s="17"/>
      <c r="W179" s="17"/>
      <c r="X179" s="17"/>
      <c r="Y179" s="17"/>
      <c r="Z179" s="17"/>
      <c r="AA179" s="17"/>
    </row>
    <row r="180" spans="1:27" s="18" customFormat="1">
      <c r="A180" s="20"/>
      <c r="B180" s="21"/>
      <c r="C180" s="9"/>
      <c r="D180" s="19"/>
      <c r="E180" s="5"/>
      <c r="F180" s="22"/>
      <c r="G180" s="14"/>
      <c r="H180" s="14"/>
      <c r="I180" s="14"/>
      <c r="J180" s="14"/>
      <c r="K180" s="14"/>
      <c r="L180" s="14"/>
      <c r="M180" s="15"/>
      <c r="N180" s="15"/>
      <c r="O180" s="16"/>
      <c r="P180" s="17"/>
      <c r="Q180" s="17"/>
      <c r="R180" s="17"/>
      <c r="S180" s="17"/>
      <c r="T180" s="17"/>
      <c r="U180" s="17"/>
      <c r="V180" s="17"/>
      <c r="W180" s="17"/>
      <c r="X180" s="17"/>
      <c r="Y180" s="17"/>
      <c r="Z180" s="17"/>
      <c r="AA180" s="17"/>
    </row>
    <row r="181" spans="1:27" s="18" customFormat="1">
      <c r="A181" s="20"/>
      <c r="B181" s="21"/>
      <c r="C181" s="9"/>
      <c r="D181" s="19"/>
      <c r="E181" s="5"/>
      <c r="F181" s="22"/>
      <c r="G181" s="14"/>
      <c r="H181" s="14"/>
      <c r="I181" s="14"/>
      <c r="J181" s="14"/>
      <c r="K181" s="14"/>
      <c r="L181" s="14"/>
      <c r="M181" s="15"/>
      <c r="N181" s="15"/>
      <c r="O181" s="16"/>
      <c r="P181" s="17"/>
      <c r="Q181" s="17"/>
      <c r="R181" s="17"/>
      <c r="S181" s="17"/>
      <c r="T181" s="17"/>
      <c r="U181" s="17"/>
      <c r="V181" s="17"/>
      <c r="W181" s="17"/>
      <c r="X181" s="17"/>
      <c r="Y181" s="17"/>
      <c r="Z181" s="17"/>
      <c r="AA181" s="17"/>
    </row>
    <row r="182" spans="1:27" s="18" customFormat="1">
      <c r="A182" s="20"/>
      <c r="B182" s="21"/>
      <c r="C182" s="9"/>
      <c r="D182" s="19"/>
      <c r="E182" s="5"/>
      <c r="F182" s="22"/>
      <c r="G182" s="14"/>
      <c r="H182" s="14"/>
      <c r="I182" s="14"/>
      <c r="J182" s="14"/>
      <c r="K182" s="14"/>
      <c r="L182" s="14"/>
      <c r="M182" s="15"/>
      <c r="N182" s="15"/>
      <c r="O182" s="16"/>
      <c r="P182" s="17"/>
      <c r="Q182" s="17"/>
      <c r="R182" s="17"/>
      <c r="S182" s="17"/>
      <c r="T182" s="17"/>
      <c r="U182" s="17"/>
      <c r="V182" s="17"/>
      <c r="W182" s="17"/>
      <c r="X182" s="17"/>
      <c r="Y182" s="17"/>
      <c r="Z182" s="17"/>
      <c r="AA182" s="17"/>
    </row>
    <row r="183" spans="1:27" s="18" customFormat="1">
      <c r="A183" s="20"/>
      <c r="B183" s="21"/>
      <c r="C183" s="9"/>
      <c r="D183" s="19"/>
      <c r="E183" s="5"/>
      <c r="F183" s="22"/>
      <c r="G183" s="14"/>
      <c r="H183" s="14"/>
      <c r="I183" s="14"/>
      <c r="J183" s="14"/>
      <c r="K183" s="14"/>
      <c r="L183" s="14"/>
      <c r="M183" s="15"/>
      <c r="N183" s="15"/>
      <c r="O183" s="16"/>
      <c r="P183" s="17"/>
      <c r="Q183" s="17"/>
      <c r="R183" s="17"/>
      <c r="S183" s="17"/>
      <c r="T183" s="17"/>
      <c r="U183" s="17"/>
      <c r="V183" s="17"/>
      <c r="W183" s="17"/>
      <c r="X183" s="17"/>
      <c r="Y183" s="17"/>
      <c r="Z183" s="17"/>
      <c r="AA183" s="17"/>
    </row>
    <row r="184" spans="1:27" s="18" customFormat="1">
      <c r="A184" s="20"/>
      <c r="B184" s="21"/>
      <c r="C184" s="9"/>
      <c r="D184" s="19"/>
      <c r="E184" s="5"/>
      <c r="F184" s="22"/>
      <c r="G184" s="14"/>
      <c r="H184" s="14"/>
      <c r="I184" s="14"/>
      <c r="J184" s="14"/>
      <c r="K184" s="14"/>
      <c r="L184" s="14"/>
      <c r="M184" s="15"/>
      <c r="N184" s="15"/>
      <c r="O184" s="16"/>
      <c r="P184" s="17"/>
      <c r="Q184" s="17"/>
      <c r="R184" s="17"/>
      <c r="S184" s="17"/>
      <c r="T184" s="17"/>
      <c r="U184" s="17"/>
      <c r="V184" s="17"/>
      <c r="W184" s="17"/>
      <c r="X184" s="17"/>
      <c r="Y184" s="17"/>
      <c r="Z184" s="17"/>
      <c r="AA184" s="17"/>
    </row>
    <row r="185" spans="1:27" s="18" customFormat="1">
      <c r="A185" s="20"/>
      <c r="B185" s="21"/>
      <c r="C185" s="9"/>
      <c r="D185" s="19"/>
      <c r="E185" s="5"/>
      <c r="F185" s="22"/>
      <c r="G185" s="14"/>
      <c r="H185" s="14"/>
      <c r="I185" s="14"/>
      <c r="J185" s="14"/>
      <c r="K185" s="14"/>
      <c r="L185" s="14"/>
      <c r="M185" s="15"/>
      <c r="N185" s="15"/>
      <c r="O185" s="16"/>
      <c r="P185" s="17"/>
      <c r="Q185" s="17"/>
      <c r="R185" s="17"/>
      <c r="S185" s="17"/>
      <c r="T185" s="17"/>
      <c r="U185" s="17"/>
      <c r="V185" s="17"/>
      <c r="W185" s="17"/>
      <c r="X185" s="17"/>
      <c r="Y185" s="17"/>
      <c r="Z185" s="17"/>
      <c r="AA185" s="17"/>
    </row>
    <row r="186" spans="1:27" s="18" customFormat="1">
      <c r="A186" s="20"/>
      <c r="B186" s="21"/>
      <c r="C186" s="9"/>
      <c r="D186" s="19"/>
      <c r="E186" s="5"/>
      <c r="F186" s="22"/>
      <c r="G186" s="14"/>
      <c r="H186" s="14"/>
      <c r="I186" s="14"/>
      <c r="J186" s="14"/>
      <c r="K186" s="14"/>
      <c r="L186" s="14"/>
      <c r="M186" s="15"/>
      <c r="N186" s="15"/>
      <c r="O186" s="16"/>
      <c r="P186" s="17"/>
      <c r="Q186" s="17"/>
      <c r="R186" s="17"/>
      <c r="S186" s="17"/>
      <c r="T186" s="17"/>
      <c r="U186" s="17"/>
      <c r="V186" s="17"/>
      <c r="W186" s="17"/>
      <c r="X186" s="17"/>
      <c r="Y186" s="17"/>
      <c r="Z186" s="17"/>
      <c r="AA186" s="17"/>
    </row>
    <row r="187" spans="1:27" s="18" customFormat="1">
      <c r="A187" s="20"/>
      <c r="B187" s="21"/>
      <c r="C187" s="9"/>
      <c r="D187" s="19"/>
      <c r="E187" s="5"/>
      <c r="F187" s="22"/>
      <c r="G187" s="14"/>
      <c r="H187" s="14"/>
      <c r="I187" s="14"/>
      <c r="J187" s="14"/>
      <c r="K187" s="14"/>
      <c r="L187" s="14"/>
      <c r="M187" s="15"/>
      <c r="N187" s="15"/>
      <c r="O187" s="16"/>
      <c r="P187" s="17"/>
      <c r="Q187" s="17"/>
      <c r="R187" s="17"/>
      <c r="S187" s="17"/>
      <c r="T187" s="17"/>
      <c r="U187" s="17"/>
      <c r="V187" s="17"/>
      <c r="W187" s="17"/>
      <c r="X187" s="17"/>
      <c r="Y187" s="17"/>
      <c r="Z187" s="17"/>
      <c r="AA187" s="17"/>
    </row>
    <row r="188" spans="1:27" s="18" customFormat="1">
      <c r="A188" s="20"/>
      <c r="B188" s="21"/>
      <c r="C188" s="9"/>
      <c r="D188" s="19"/>
      <c r="E188" s="5"/>
      <c r="F188" s="22"/>
      <c r="G188" s="14"/>
      <c r="H188" s="14"/>
      <c r="I188" s="14"/>
      <c r="J188" s="14"/>
      <c r="K188" s="14"/>
      <c r="L188" s="14"/>
      <c r="M188" s="15"/>
      <c r="N188" s="15"/>
      <c r="O188" s="16"/>
      <c r="P188" s="17"/>
      <c r="Q188" s="17"/>
      <c r="R188" s="17"/>
      <c r="S188" s="17"/>
      <c r="T188" s="17"/>
      <c r="U188" s="17"/>
      <c r="V188" s="17"/>
      <c r="W188" s="17"/>
      <c r="X188" s="17"/>
      <c r="Y188" s="17"/>
      <c r="Z188" s="17"/>
      <c r="AA188" s="17"/>
    </row>
    <row r="189" spans="1:27" s="18" customFormat="1">
      <c r="A189" s="20"/>
      <c r="B189" s="21"/>
      <c r="C189" s="9"/>
      <c r="D189" s="19"/>
      <c r="E189" s="5"/>
      <c r="F189" s="22"/>
      <c r="G189" s="14"/>
      <c r="H189" s="14"/>
      <c r="I189" s="14"/>
      <c r="J189" s="14"/>
      <c r="K189" s="14"/>
      <c r="L189" s="14"/>
      <c r="M189" s="15"/>
      <c r="N189" s="15"/>
      <c r="O189" s="16"/>
      <c r="P189" s="17"/>
      <c r="Q189" s="17"/>
      <c r="R189" s="17"/>
      <c r="S189" s="17"/>
      <c r="T189" s="17"/>
      <c r="U189" s="17"/>
      <c r="V189" s="17"/>
      <c r="W189" s="17"/>
      <c r="X189" s="17"/>
      <c r="Y189" s="17"/>
      <c r="Z189" s="17"/>
      <c r="AA189" s="17"/>
    </row>
    <row r="190" spans="1:27" s="18" customFormat="1">
      <c r="A190" s="20"/>
      <c r="B190" s="21"/>
      <c r="C190" s="9"/>
      <c r="D190" s="19"/>
      <c r="E190" s="5"/>
      <c r="F190" s="22"/>
      <c r="G190" s="14"/>
      <c r="H190" s="14"/>
      <c r="I190" s="14"/>
      <c r="J190" s="14"/>
      <c r="K190" s="14"/>
      <c r="L190" s="14"/>
      <c r="M190" s="15"/>
      <c r="N190" s="15"/>
      <c r="O190" s="16"/>
      <c r="P190" s="17"/>
      <c r="Q190" s="17"/>
      <c r="R190" s="17"/>
      <c r="S190" s="17"/>
      <c r="T190" s="17"/>
      <c r="U190" s="17"/>
      <c r="V190" s="17"/>
      <c r="W190" s="17"/>
      <c r="X190" s="17"/>
      <c r="Y190" s="17"/>
      <c r="Z190" s="17"/>
      <c r="AA190" s="17"/>
    </row>
    <row r="191" spans="1:27" s="18" customFormat="1">
      <c r="A191" s="20"/>
      <c r="B191" s="21"/>
      <c r="C191" s="9"/>
      <c r="D191" s="19"/>
      <c r="E191" s="5"/>
      <c r="F191" s="22"/>
      <c r="G191" s="14"/>
      <c r="H191" s="14"/>
      <c r="I191" s="14"/>
      <c r="J191" s="14"/>
      <c r="K191" s="14"/>
      <c r="L191" s="14"/>
      <c r="M191" s="15"/>
      <c r="N191" s="15"/>
      <c r="O191" s="16"/>
      <c r="P191" s="17"/>
      <c r="Q191" s="17"/>
      <c r="R191" s="17"/>
      <c r="S191" s="17"/>
      <c r="T191" s="17"/>
      <c r="U191" s="17"/>
      <c r="V191" s="17"/>
      <c r="W191" s="17"/>
      <c r="X191" s="17"/>
      <c r="Y191" s="17"/>
      <c r="Z191" s="17"/>
      <c r="AA191" s="17"/>
    </row>
    <row r="192" spans="1:27" s="18" customFormat="1">
      <c r="A192" s="20"/>
      <c r="B192" s="21"/>
      <c r="C192" s="9"/>
      <c r="D192" s="19"/>
      <c r="E192" s="5"/>
      <c r="F192" s="22"/>
      <c r="G192" s="14"/>
      <c r="H192" s="14"/>
      <c r="I192" s="14"/>
      <c r="J192" s="14"/>
      <c r="K192" s="14"/>
      <c r="L192" s="14"/>
      <c r="M192" s="15"/>
      <c r="N192" s="15"/>
      <c r="O192" s="16"/>
      <c r="P192" s="17"/>
      <c r="Q192" s="17"/>
      <c r="R192" s="17"/>
      <c r="S192" s="17"/>
      <c r="T192" s="17"/>
      <c r="U192" s="17"/>
      <c r="V192" s="17"/>
      <c r="W192" s="17"/>
      <c r="X192" s="17"/>
      <c r="Y192" s="17"/>
      <c r="Z192" s="17"/>
      <c r="AA192" s="17"/>
    </row>
    <row r="193" spans="1:27" s="18" customFormat="1">
      <c r="A193" s="20"/>
      <c r="B193" s="21"/>
      <c r="C193" s="9"/>
      <c r="D193" s="19"/>
      <c r="E193" s="5"/>
      <c r="F193" s="22"/>
      <c r="G193" s="14"/>
      <c r="H193" s="14"/>
      <c r="I193" s="14"/>
      <c r="J193" s="14"/>
      <c r="K193" s="14"/>
      <c r="L193" s="14"/>
      <c r="M193" s="15"/>
      <c r="N193" s="15"/>
      <c r="O193" s="16"/>
      <c r="P193" s="17"/>
      <c r="Q193" s="17"/>
      <c r="R193" s="17"/>
      <c r="S193" s="17"/>
      <c r="T193" s="17"/>
      <c r="U193" s="17"/>
      <c r="V193" s="17"/>
      <c r="W193" s="17"/>
      <c r="X193" s="17"/>
      <c r="Y193" s="17"/>
      <c r="Z193" s="17"/>
      <c r="AA193" s="17"/>
    </row>
    <row r="194" spans="1:27" s="18" customFormat="1">
      <c r="A194" s="20"/>
      <c r="B194" s="21"/>
      <c r="C194" s="9"/>
      <c r="D194" s="19"/>
      <c r="E194" s="5"/>
      <c r="F194" s="22"/>
      <c r="G194" s="14"/>
      <c r="H194" s="14"/>
      <c r="I194" s="14"/>
      <c r="J194" s="14"/>
      <c r="K194" s="14"/>
      <c r="L194" s="14"/>
      <c r="M194" s="15"/>
      <c r="N194" s="15"/>
      <c r="O194" s="16"/>
      <c r="P194" s="17"/>
      <c r="Q194" s="17"/>
      <c r="R194" s="17"/>
      <c r="S194" s="17"/>
      <c r="T194" s="17"/>
      <c r="U194" s="17"/>
      <c r="V194" s="17"/>
      <c r="W194" s="17"/>
      <c r="X194" s="17"/>
      <c r="Y194" s="17"/>
      <c r="Z194" s="17"/>
      <c r="AA194" s="17"/>
    </row>
    <row r="195" spans="1:27" s="18" customFormat="1">
      <c r="A195" s="20"/>
      <c r="B195" s="21"/>
      <c r="C195" s="9"/>
      <c r="D195" s="19"/>
      <c r="E195" s="5"/>
      <c r="F195" s="22"/>
      <c r="G195" s="14"/>
      <c r="H195" s="14"/>
      <c r="I195" s="14"/>
      <c r="J195" s="14"/>
      <c r="K195" s="14"/>
      <c r="L195" s="14"/>
      <c r="M195" s="15"/>
      <c r="N195" s="15"/>
      <c r="O195" s="16"/>
      <c r="P195" s="17"/>
      <c r="Q195" s="17"/>
      <c r="R195" s="17"/>
      <c r="S195" s="17"/>
      <c r="T195" s="17"/>
      <c r="U195" s="17"/>
      <c r="V195" s="17"/>
      <c r="W195" s="17"/>
      <c r="X195" s="17"/>
      <c r="Y195" s="17"/>
      <c r="Z195" s="17"/>
      <c r="AA195" s="17"/>
    </row>
    <row r="196" spans="1:27" s="18" customFormat="1">
      <c r="A196" s="20"/>
      <c r="B196" s="21"/>
      <c r="C196" s="9"/>
      <c r="D196" s="19"/>
      <c r="E196" s="5"/>
      <c r="F196" s="22"/>
      <c r="G196" s="14"/>
      <c r="H196" s="14"/>
      <c r="I196" s="14"/>
      <c r="J196" s="14"/>
      <c r="K196" s="14"/>
      <c r="L196" s="14"/>
      <c r="M196" s="15"/>
      <c r="N196" s="15"/>
      <c r="O196" s="16"/>
      <c r="P196" s="17"/>
      <c r="Q196" s="17"/>
      <c r="R196" s="17"/>
      <c r="S196" s="17"/>
      <c r="T196" s="17"/>
      <c r="U196" s="17"/>
      <c r="V196" s="17"/>
      <c r="W196" s="17"/>
      <c r="X196" s="17"/>
      <c r="Y196" s="17"/>
      <c r="Z196" s="17"/>
      <c r="AA196" s="17"/>
    </row>
    <row r="197" spans="1:27" s="18" customFormat="1">
      <c r="A197" s="20"/>
      <c r="B197" s="21"/>
      <c r="C197" s="9"/>
      <c r="D197" s="19"/>
      <c r="E197" s="5"/>
      <c r="F197" s="22"/>
      <c r="G197" s="14"/>
      <c r="H197" s="14"/>
      <c r="I197" s="14"/>
      <c r="J197" s="14"/>
      <c r="K197" s="14"/>
      <c r="L197" s="14"/>
      <c r="M197" s="15"/>
      <c r="N197" s="15"/>
      <c r="O197" s="16"/>
      <c r="P197" s="17"/>
      <c r="Q197" s="17"/>
      <c r="R197" s="17"/>
      <c r="S197" s="17"/>
      <c r="T197" s="17"/>
      <c r="U197" s="17"/>
      <c r="V197" s="17"/>
      <c r="W197" s="17"/>
      <c r="X197" s="17"/>
      <c r="Y197" s="17"/>
      <c r="Z197" s="17"/>
      <c r="AA197" s="17"/>
    </row>
    <row r="198" spans="1:27">
      <c r="A198" s="11"/>
      <c r="B198" s="12"/>
      <c r="E198" s="13"/>
      <c r="F198" s="13"/>
    </row>
    <row r="199" spans="1:27">
      <c r="B199" s="8"/>
      <c r="E199" s="5"/>
      <c r="F199" s="23"/>
    </row>
  </sheetData>
  <sheetProtection selectLockedCells="1" selectUnlockedCells="1"/>
  <mergeCells count="21">
    <mergeCell ref="E143:F143"/>
    <mergeCell ref="B15:F15"/>
    <mergeCell ref="B16:F16"/>
    <mergeCell ref="B17:F17"/>
    <mergeCell ref="B18:F18"/>
    <mergeCell ref="A79:E79"/>
    <mergeCell ref="A22:E22"/>
    <mergeCell ref="A145:E145"/>
    <mergeCell ref="A153:E153"/>
    <mergeCell ref="B20:F20"/>
    <mergeCell ref="A2:F2"/>
    <mergeCell ref="B21:F21"/>
    <mergeCell ref="B11:F11"/>
    <mergeCell ref="E141:F141"/>
    <mergeCell ref="E142:F142"/>
    <mergeCell ref="B6:F6"/>
    <mergeCell ref="B7:F7"/>
    <mergeCell ref="B8:F8"/>
    <mergeCell ref="B9:F9"/>
    <mergeCell ref="B10:F10"/>
    <mergeCell ref="B19:F19"/>
  </mergeCells>
  <pageMargins left="1.1023622047244095" right="0.39370078740157483" top="0.78740157480314965" bottom="0.55118110236220474" header="0.51181102362204722" footer="0.39370078740157483"/>
  <pageSetup paperSize="9" scale="59" firstPageNumber="0" fitToHeight="0" orientation="portrait" horizontalDpi="300" verticalDpi="300" r:id="rId1"/>
  <headerFooter alignWithMargins="0">
    <oddFooter>&amp;R&amp;"Times New Roman,Regular"&amp;12&amp;P</oddFooter>
  </headerFooter>
  <rowBreaks count="2" manualBreakCount="2">
    <brk id="119" max="5" man="1"/>
    <brk id="155" max="5" man="1"/>
  </row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AA28"/>
  <sheetViews>
    <sheetView showZeros="0" zoomScaleNormal="100" zoomScaleSheetLayoutView="100" workbookViewId="0">
      <selection sqref="A1:IV4"/>
    </sheetView>
  </sheetViews>
  <sheetFormatPr defaultColWidth="9" defaultRowHeight="14.25"/>
  <cols>
    <col min="1" max="1" width="7.140625" style="7" customWidth="1"/>
    <col min="2" max="2" width="56.140625" style="4" customWidth="1"/>
    <col min="3" max="3" width="10.28515625" style="9" customWidth="1"/>
    <col min="4" max="4" width="10.140625" style="5" customWidth="1"/>
    <col min="5" max="5" width="20.28515625" style="6" customWidth="1"/>
    <col min="6" max="6" width="43.85546875" style="5" customWidth="1"/>
    <col min="7" max="7" width="12.85546875" style="10" customWidth="1"/>
    <col min="8" max="8" width="14" style="10" customWidth="1"/>
    <col min="9" max="9" width="9.140625" style="3" customWidth="1"/>
    <col min="10" max="11" width="9.140625" style="4" customWidth="1"/>
    <col min="12" max="12" width="12" style="4" customWidth="1"/>
    <col min="13" max="13" width="24.7109375" style="4" customWidth="1"/>
    <col min="14" max="21" width="9.140625" style="4" customWidth="1"/>
    <col min="22" max="16384" width="9" style="4"/>
  </cols>
  <sheetData>
    <row r="1" spans="1:27" s="18" customFormat="1">
      <c r="A1" s="20"/>
      <c r="B1" s="21"/>
      <c r="C1" s="9"/>
      <c r="D1" s="19"/>
      <c r="E1" s="5"/>
      <c r="F1" s="22"/>
      <c r="G1" s="14"/>
      <c r="H1" s="14"/>
      <c r="I1" s="14"/>
      <c r="J1" s="14"/>
      <c r="K1" s="14"/>
      <c r="L1" s="14"/>
      <c r="M1" s="15"/>
      <c r="N1" s="15"/>
      <c r="O1" s="16"/>
      <c r="P1" s="17"/>
      <c r="Q1" s="17"/>
      <c r="R1" s="17"/>
      <c r="S1" s="17"/>
      <c r="T1" s="17"/>
      <c r="U1" s="17"/>
      <c r="V1" s="17"/>
      <c r="W1" s="17"/>
      <c r="X1" s="17"/>
      <c r="Y1" s="17"/>
      <c r="Z1" s="17"/>
      <c r="AA1" s="17"/>
    </row>
    <row r="2" spans="1:27" s="18" customFormat="1" ht="20.25">
      <c r="A2" s="20"/>
      <c r="B2" s="21"/>
      <c r="C2" s="9"/>
      <c r="D2" s="19"/>
      <c r="E2" s="5"/>
      <c r="F2" s="46" t="s">
        <v>106</v>
      </c>
      <c r="G2" s="14"/>
      <c r="H2" s="14"/>
      <c r="I2" s="14"/>
      <c r="J2" s="14"/>
      <c r="K2" s="14"/>
      <c r="L2" s="14"/>
      <c r="M2" s="15"/>
      <c r="N2" s="15"/>
      <c r="O2" s="16"/>
      <c r="P2" s="17"/>
      <c r="Q2" s="17"/>
      <c r="R2" s="17"/>
      <c r="S2" s="17"/>
      <c r="T2" s="17"/>
      <c r="U2" s="17"/>
      <c r="V2" s="17"/>
      <c r="W2" s="17"/>
      <c r="X2" s="17"/>
      <c r="Y2" s="17"/>
      <c r="Z2" s="17"/>
      <c r="AA2" s="17"/>
    </row>
    <row r="3" spans="1:27" s="18" customFormat="1">
      <c r="A3" s="20"/>
      <c r="B3" s="21"/>
      <c r="C3" s="9"/>
      <c r="D3" s="19"/>
      <c r="E3" s="5"/>
      <c r="F3" s="22"/>
      <c r="G3" s="14"/>
      <c r="H3" s="14"/>
      <c r="I3" s="14"/>
      <c r="J3" s="14"/>
      <c r="K3" s="14"/>
      <c r="L3" s="14"/>
      <c r="M3" s="15"/>
      <c r="N3" s="15"/>
      <c r="O3" s="16"/>
      <c r="P3" s="17"/>
      <c r="Q3" s="17"/>
      <c r="R3" s="17"/>
      <c r="S3" s="17"/>
      <c r="T3" s="17"/>
      <c r="U3" s="17"/>
      <c r="V3" s="17"/>
      <c r="W3" s="17"/>
      <c r="X3" s="17"/>
      <c r="Y3" s="17"/>
      <c r="Z3" s="17"/>
      <c r="AA3" s="17"/>
    </row>
    <row r="4" spans="1:27" s="18" customFormat="1">
      <c r="A4" s="20"/>
      <c r="B4" s="21"/>
      <c r="C4" s="9"/>
      <c r="D4" s="19"/>
      <c r="E4" s="5"/>
      <c r="F4" s="22"/>
      <c r="G4" s="14"/>
      <c r="H4" s="14"/>
      <c r="I4" s="14"/>
      <c r="J4" s="14"/>
      <c r="K4" s="14"/>
      <c r="L4" s="14"/>
      <c r="M4" s="15"/>
      <c r="N4" s="15"/>
      <c r="O4" s="16"/>
      <c r="P4" s="17"/>
      <c r="Q4" s="17"/>
      <c r="R4" s="17"/>
      <c r="S4" s="17"/>
      <c r="T4" s="17"/>
      <c r="U4" s="17"/>
      <c r="V4" s="17"/>
      <c r="W4" s="17"/>
      <c r="X4" s="17"/>
      <c r="Y4" s="17"/>
      <c r="Z4" s="17"/>
      <c r="AA4" s="17"/>
    </row>
    <row r="5" spans="1:27" s="18" customFormat="1">
      <c r="A5" s="20"/>
      <c r="B5" s="21"/>
      <c r="C5" s="9"/>
      <c r="D5" s="19"/>
      <c r="E5" s="5"/>
      <c r="F5" s="22"/>
      <c r="G5" s="14"/>
      <c r="H5" s="14"/>
      <c r="I5" s="14"/>
      <c r="J5" s="14"/>
      <c r="K5" s="14"/>
      <c r="L5" s="14"/>
      <c r="M5" s="15"/>
      <c r="N5" s="15"/>
      <c r="O5" s="16"/>
      <c r="P5" s="17"/>
      <c r="Q5" s="17"/>
      <c r="R5" s="17"/>
      <c r="S5" s="17"/>
      <c r="T5" s="17"/>
      <c r="U5" s="17"/>
      <c r="V5" s="17"/>
      <c r="W5" s="17"/>
      <c r="X5" s="17"/>
      <c r="Y5" s="17"/>
      <c r="Z5" s="17"/>
      <c r="AA5" s="17"/>
    </row>
    <row r="6" spans="1:27" s="18" customFormat="1">
      <c r="A6" s="20"/>
      <c r="B6" s="21"/>
      <c r="C6" s="9"/>
      <c r="D6" s="19"/>
      <c r="E6" s="5"/>
      <c r="F6" s="22"/>
      <c r="G6" s="14"/>
      <c r="H6" s="14"/>
      <c r="I6" s="14"/>
      <c r="J6" s="14"/>
      <c r="K6" s="14"/>
      <c r="L6" s="14"/>
      <c r="M6" s="15"/>
      <c r="N6" s="15"/>
      <c r="O6" s="16"/>
      <c r="P6" s="17"/>
      <c r="Q6" s="17"/>
      <c r="R6" s="17"/>
      <c r="S6" s="17"/>
      <c r="T6" s="17"/>
      <c r="U6" s="17"/>
      <c r="V6" s="17"/>
      <c r="W6" s="17"/>
      <c r="X6" s="17"/>
      <c r="Y6" s="17"/>
      <c r="Z6" s="17"/>
      <c r="AA6" s="17"/>
    </row>
    <row r="7" spans="1:27" s="18" customFormat="1">
      <c r="A7" s="20"/>
      <c r="B7" s="21"/>
      <c r="C7" s="9"/>
      <c r="D7" s="19"/>
      <c r="E7" s="5"/>
      <c r="F7" s="22"/>
      <c r="G7" s="14"/>
      <c r="H7" s="14"/>
      <c r="I7" s="14"/>
      <c r="J7" s="14"/>
      <c r="K7" s="14"/>
      <c r="L7" s="14"/>
      <c r="M7" s="15"/>
      <c r="N7" s="15"/>
      <c r="O7" s="16"/>
      <c r="P7" s="17"/>
      <c r="Q7" s="17"/>
      <c r="R7" s="17"/>
      <c r="S7" s="17"/>
      <c r="T7" s="17"/>
      <c r="U7" s="17"/>
      <c r="V7" s="17"/>
      <c r="W7" s="17"/>
      <c r="X7" s="17"/>
      <c r="Y7" s="17"/>
      <c r="Z7" s="17"/>
      <c r="AA7" s="17"/>
    </row>
    <row r="8" spans="1:27" s="18" customFormat="1">
      <c r="A8" s="20"/>
      <c r="B8" s="21"/>
      <c r="C8" s="9"/>
      <c r="D8" s="19"/>
      <c r="E8" s="5"/>
      <c r="F8" s="22"/>
      <c r="G8" s="14"/>
      <c r="H8" s="14"/>
      <c r="I8" s="14"/>
      <c r="J8" s="14"/>
      <c r="K8" s="14"/>
      <c r="L8" s="14"/>
      <c r="M8" s="15"/>
      <c r="N8" s="15"/>
      <c r="O8" s="16"/>
      <c r="P8" s="17"/>
      <c r="Q8" s="17"/>
      <c r="R8" s="17"/>
      <c r="S8" s="17"/>
      <c r="T8" s="17"/>
      <c r="U8" s="17"/>
      <c r="V8" s="17"/>
      <c r="W8" s="17"/>
      <c r="X8" s="17"/>
      <c r="Y8" s="17"/>
      <c r="Z8" s="17"/>
      <c r="AA8" s="17"/>
    </row>
    <row r="9" spans="1:27" s="18" customFormat="1">
      <c r="A9" s="20"/>
      <c r="B9" s="21"/>
      <c r="C9" s="9"/>
      <c r="D9" s="19"/>
      <c r="E9" s="5"/>
      <c r="F9" s="22"/>
      <c r="G9" s="14"/>
      <c r="H9" s="14"/>
      <c r="I9" s="14"/>
      <c r="J9" s="14"/>
      <c r="K9" s="14"/>
      <c r="L9" s="14"/>
      <c r="M9" s="15"/>
      <c r="N9" s="15"/>
      <c r="O9" s="16"/>
      <c r="P9" s="17"/>
      <c r="Q9" s="17"/>
      <c r="R9" s="17"/>
      <c r="S9" s="17"/>
      <c r="T9" s="17"/>
      <c r="U9" s="17"/>
      <c r="V9" s="17"/>
      <c r="W9" s="17"/>
      <c r="X9" s="17"/>
      <c r="Y9" s="17"/>
      <c r="Z9" s="17"/>
      <c r="AA9" s="17"/>
    </row>
    <row r="10" spans="1:27" s="18" customFormat="1">
      <c r="A10" s="20"/>
      <c r="B10" s="21"/>
      <c r="C10" s="9"/>
      <c r="D10" s="19"/>
      <c r="E10" s="5"/>
      <c r="F10" s="22"/>
      <c r="G10" s="14"/>
      <c r="H10" s="14"/>
      <c r="I10" s="14"/>
      <c r="J10" s="14"/>
      <c r="K10" s="14"/>
      <c r="L10" s="14"/>
      <c r="M10" s="15"/>
      <c r="N10" s="15"/>
      <c r="O10" s="16"/>
      <c r="P10" s="17"/>
      <c r="Q10" s="17"/>
      <c r="R10" s="17"/>
      <c r="S10" s="17"/>
      <c r="T10" s="17"/>
      <c r="U10" s="17"/>
      <c r="V10" s="17"/>
      <c r="W10" s="17"/>
      <c r="X10" s="17"/>
      <c r="Y10" s="17"/>
      <c r="Z10" s="17"/>
      <c r="AA10" s="17"/>
    </row>
    <row r="11" spans="1:27" s="18" customFormat="1">
      <c r="A11" s="20"/>
      <c r="B11" s="21"/>
      <c r="C11" s="9"/>
      <c r="D11" s="19"/>
      <c r="E11" s="5"/>
      <c r="F11" s="22"/>
      <c r="G11" s="14"/>
      <c r="H11" s="14"/>
      <c r="I11" s="14"/>
      <c r="J11" s="14"/>
      <c r="K11" s="14"/>
      <c r="L11" s="14"/>
      <c r="M11" s="15"/>
      <c r="N11" s="15"/>
      <c r="O11" s="16"/>
      <c r="P11" s="17"/>
      <c r="Q11" s="17"/>
      <c r="R11" s="17"/>
      <c r="S11" s="17"/>
      <c r="T11" s="17"/>
      <c r="U11" s="17"/>
      <c r="V11" s="17"/>
      <c r="W11" s="17"/>
      <c r="X11" s="17"/>
      <c r="Y11" s="17"/>
      <c r="Z11" s="17"/>
      <c r="AA11" s="17"/>
    </row>
    <row r="12" spans="1:27" s="18" customFormat="1">
      <c r="A12" s="20"/>
      <c r="B12" s="21"/>
      <c r="C12" s="9"/>
      <c r="D12" s="19"/>
      <c r="E12" s="5"/>
      <c r="F12" s="22"/>
      <c r="G12" s="14"/>
      <c r="H12" s="14"/>
      <c r="I12" s="14"/>
      <c r="J12" s="14"/>
      <c r="K12" s="14"/>
      <c r="L12" s="14"/>
      <c r="M12" s="15"/>
      <c r="N12" s="15"/>
      <c r="O12" s="16"/>
      <c r="P12" s="17"/>
      <c r="Q12" s="17"/>
      <c r="R12" s="17"/>
      <c r="S12" s="17"/>
      <c r="T12" s="17"/>
      <c r="U12" s="17"/>
      <c r="V12" s="17"/>
      <c r="W12" s="17"/>
      <c r="X12" s="17"/>
      <c r="Y12" s="17"/>
      <c r="Z12" s="17"/>
      <c r="AA12" s="17"/>
    </row>
    <row r="13" spans="1:27" s="18" customFormat="1">
      <c r="A13" s="20"/>
      <c r="B13" s="21"/>
      <c r="C13" s="9"/>
      <c r="D13" s="19"/>
      <c r="E13" s="5"/>
      <c r="F13" s="22"/>
      <c r="G13" s="14"/>
      <c r="H13" s="14"/>
      <c r="I13" s="14"/>
      <c r="J13" s="14"/>
      <c r="K13" s="14"/>
      <c r="L13" s="14"/>
      <c r="M13" s="15"/>
      <c r="N13" s="15"/>
      <c r="O13" s="16"/>
      <c r="P13" s="17"/>
      <c r="Q13" s="17"/>
      <c r="R13" s="17"/>
      <c r="S13" s="17"/>
      <c r="T13" s="17"/>
      <c r="U13" s="17"/>
      <c r="V13" s="17"/>
      <c r="W13" s="17"/>
      <c r="X13" s="17"/>
      <c r="Y13" s="17"/>
      <c r="Z13" s="17"/>
      <c r="AA13" s="17"/>
    </row>
    <row r="14" spans="1:27" s="18" customFormat="1">
      <c r="A14" s="20"/>
      <c r="B14" s="21"/>
      <c r="C14" s="9"/>
      <c r="D14" s="19"/>
      <c r="E14" s="5"/>
      <c r="F14" s="22"/>
      <c r="G14" s="14"/>
      <c r="H14" s="14"/>
      <c r="I14" s="14"/>
      <c r="J14" s="14"/>
      <c r="K14" s="14"/>
      <c r="L14" s="14"/>
      <c r="M14" s="15"/>
      <c r="N14" s="15"/>
      <c r="O14" s="16"/>
      <c r="P14" s="17"/>
      <c r="Q14" s="17"/>
      <c r="R14" s="17"/>
      <c r="S14" s="17"/>
      <c r="T14" s="17"/>
      <c r="U14" s="17"/>
      <c r="V14" s="17"/>
      <c r="W14" s="17"/>
      <c r="X14" s="17"/>
      <c r="Y14" s="17"/>
      <c r="Z14" s="17"/>
      <c r="AA14" s="17"/>
    </row>
    <row r="15" spans="1:27" s="18" customFormat="1">
      <c r="A15" s="20"/>
      <c r="B15" s="21"/>
      <c r="C15" s="9"/>
      <c r="D15" s="19"/>
      <c r="E15" s="5"/>
      <c r="F15" s="22"/>
      <c r="G15" s="14"/>
      <c r="H15" s="14"/>
      <c r="I15" s="14"/>
      <c r="J15" s="14"/>
      <c r="K15" s="14"/>
      <c r="L15" s="14"/>
      <c r="M15" s="15"/>
      <c r="N15" s="15"/>
      <c r="O15" s="16"/>
      <c r="P15" s="17"/>
      <c r="Q15" s="17"/>
      <c r="R15" s="17"/>
      <c r="S15" s="17"/>
      <c r="T15" s="17"/>
      <c r="U15" s="17"/>
      <c r="V15" s="17"/>
      <c r="W15" s="17"/>
      <c r="X15" s="17"/>
      <c r="Y15" s="17"/>
      <c r="Z15" s="17"/>
      <c r="AA15" s="17"/>
    </row>
    <row r="16" spans="1:27" s="18" customFormat="1">
      <c r="A16" s="20"/>
      <c r="B16" s="21"/>
      <c r="C16" s="9"/>
      <c r="D16" s="19"/>
      <c r="E16" s="5"/>
      <c r="F16" s="22"/>
      <c r="G16" s="14"/>
      <c r="H16" s="14"/>
      <c r="I16" s="14"/>
      <c r="J16" s="14"/>
      <c r="K16" s="14"/>
      <c r="L16" s="14"/>
      <c r="M16" s="15"/>
      <c r="N16" s="15"/>
      <c r="O16" s="16"/>
      <c r="P16" s="17"/>
      <c r="Q16" s="17"/>
      <c r="R16" s="17"/>
      <c r="S16" s="17"/>
      <c r="T16" s="17"/>
      <c r="U16" s="17"/>
      <c r="V16" s="17"/>
      <c r="W16" s="17"/>
      <c r="X16" s="17"/>
      <c r="Y16" s="17"/>
      <c r="Z16" s="17"/>
      <c r="AA16" s="17"/>
    </row>
    <row r="17" spans="1:27" s="18" customFormat="1">
      <c r="A17" s="20"/>
      <c r="B17" s="21"/>
      <c r="C17" s="9"/>
      <c r="D17" s="19"/>
      <c r="E17" s="5"/>
      <c r="F17" s="22"/>
      <c r="G17" s="14"/>
      <c r="H17" s="14"/>
      <c r="I17" s="14"/>
      <c r="J17" s="14"/>
      <c r="K17" s="14"/>
      <c r="L17" s="14"/>
      <c r="M17" s="15"/>
      <c r="N17" s="15"/>
      <c r="O17" s="16"/>
      <c r="P17" s="17"/>
      <c r="Q17" s="17"/>
      <c r="R17" s="17"/>
      <c r="S17" s="17"/>
      <c r="T17" s="17"/>
      <c r="U17" s="17"/>
      <c r="V17" s="17"/>
      <c r="W17" s="17"/>
      <c r="X17" s="17"/>
      <c r="Y17" s="17"/>
      <c r="Z17" s="17"/>
      <c r="AA17" s="17"/>
    </row>
    <row r="18" spans="1:27" s="18" customFormat="1">
      <c r="A18" s="20"/>
      <c r="B18" s="21"/>
      <c r="C18" s="9"/>
      <c r="D18" s="19"/>
      <c r="E18" s="5"/>
      <c r="F18" s="22"/>
      <c r="G18" s="14"/>
      <c r="H18" s="14"/>
      <c r="I18" s="14"/>
      <c r="J18" s="14"/>
      <c r="K18" s="14"/>
      <c r="L18" s="14"/>
      <c r="M18" s="15"/>
      <c r="N18" s="15"/>
      <c r="O18" s="16"/>
      <c r="P18" s="17"/>
      <c r="Q18" s="17"/>
      <c r="R18" s="17"/>
      <c r="S18" s="17"/>
      <c r="T18" s="17"/>
      <c r="U18" s="17"/>
      <c r="V18" s="17"/>
      <c r="W18" s="17"/>
      <c r="X18" s="17"/>
      <c r="Y18" s="17"/>
      <c r="Z18" s="17"/>
      <c r="AA18" s="17"/>
    </row>
    <row r="19" spans="1:27" s="18" customFormat="1">
      <c r="A19" s="20"/>
      <c r="B19" s="21"/>
      <c r="C19" s="9"/>
      <c r="D19" s="19"/>
      <c r="E19" s="5"/>
      <c r="F19" s="22"/>
      <c r="G19" s="14"/>
      <c r="H19" s="14"/>
      <c r="I19" s="14"/>
      <c r="J19" s="14"/>
      <c r="K19" s="14"/>
      <c r="L19" s="14"/>
      <c r="M19" s="15"/>
      <c r="N19" s="15"/>
      <c r="O19" s="16"/>
      <c r="P19" s="17"/>
      <c r="Q19" s="17"/>
      <c r="R19" s="17"/>
      <c r="S19" s="17"/>
      <c r="T19" s="17"/>
      <c r="U19" s="17"/>
      <c r="V19" s="17"/>
      <c r="W19" s="17"/>
      <c r="X19" s="17"/>
      <c r="Y19" s="17"/>
      <c r="Z19" s="17"/>
      <c r="AA19" s="17"/>
    </row>
    <row r="20" spans="1:27" s="18" customFormat="1">
      <c r="A20" s="20"/>
      <c r="B20" s="21"/>
      <c r="C20" s="9"/>
      <c r="D20" s="19"/>
      <c r="E20" s="5"/>
      <c r="F20" s="22"/>
      <c r="G20" s="14"/>
      <c r="H20" s="14"/>
      <c r="I20" s="14"/>
      <c r="J20" s="14"/>
      <c r="K20" s="14"/>
      <c r="L20" s="14"/>
      <c r="M20" s="15"/>
      <c r="N20" s="15"/>
      <c r="O20" s="16"/>
      <c r="P20" s="17"/>
      <c r="Q20" s="17"/>
      <c r="R20" s="17"/>
      <c r="S20" s="17"/>
      <c r="T20" s="17"/>
      <c r="U20" s="17"/>
      <c r="V20" s="17"/>
      <c r="W20" s="17"/>
      <c r="X20" s="17"/>
      <c r="Y20" s="17"/>
      <c r="Z20" s="17"/>
      <c r="AA20" s="17"/>
    </row>
    <row r="21" spans="1:27" s="18" customFormat="1">
      <c r="A21" s="20"/>
      <c r="B21" s="21"/>
      <c r="C21" s="9"/>
      <c r="D21" s="19"/>
      <c r="E21" s="5"/>
      <c r="F21" s="22"/>
      <c r="G21" s="14"/>
      <c r="H21" s="14"/>
      <c r="I21" s="14"/>
      <c r="J21" s="14"/>
      <c r="K21" s="14"/>
      <c r="L21" s="14"/>
      <c r="M21" s="15"/>
      <c r="N21" s="15"/>
      <c r="O21" s="16"/>
      <c r="P21" s="17"/>
      <c r="Q21" s="17"/>
      <c r="R21" s="17"/>
      <c r="S21" s="17"/>
      <c r="T21" s="17"/>
      <c r="U21" s="17"/>
      <c r="V21" s="17"/>
      <c r="W21" s="17"/>
      <c r="X21" s="17"/>
      <c r="Y21" s="17"/>
      <c r="Z21" s="17"/>
      <c r="AA21" s="17"/>
    </row>
    <row r="22" spans="1:27" s="18" customFormat="1">
      <c r="A22" s="20"/>
      <c r="B22" s="21"/>
      <c r="C22" s="9"/>
      <c r="D22" s="19"/>
      <c r="E22" s="5"/>
      <c r="F22" s="22"/>
      <c r="G22" s="14"/>
      <c r="H22" s="14"/>
      <c r="I22" s="14"/>
      <c r="J22" s="14"/>
      <c r="K22" s="14"/>
      <c r="L22" s="14"/>
      <c r="M22" s="15"/>
      <c r="N22" s="15"/>
      <c r="O22" s="16"/>
      <c r="P22" s="17"/>
      <c r="Q22" s="17"/>
      <c r="R22" s="17"/>
      <c r="S22" s="17"/>
      <c r="T22" s="17"/>
      <c r="U22" s="17"/>
      <c r="V22" s="17"/>
      <c r="W22" s="17"/>
      <c r="X22" s="17"/>
      <c r="Y22" s="17"/>
      <c r="Z22" s="17"/>
      <c r="AA22" s="17"/>
    </row>
    <row r="23" spans="1:27" s="18" customFormat="1">
      <c r="A23" s="20"/>
      <c r="B23" s="21"/>
      <c r="C23" s="9"/>
      <c r="D23" s="19"/>
      <c r="E23" s="5"/>
      <c r="F23" s="22"/>
      <c r="G23" s="14"/>
      <c r="H23" s="14"/>
      <c r="I23" s="14"/>
      <c r="J23" s="14"/>
      <c r="K23" s="14"/>
      <c r="L23" s="14"/>
      <c r="M23" s="15"/>
      <c r="N23" s="15"/>
      <c r="O23" s="16"/>
      <c r="P23" s="17"/>
      <c r="Q23" s="17"/>
      <c r="R23" s="17"/>
      <c r="S23" s="17"/>
      <c r="T23" s="17"/>
      <c r="U23" s="17"/>
      <c r="V23" s="17"/>
      <c r="W23" s="17"/>
      <c r="X23" s="17"/>
      <c r="Y23" s="17"/>
      <c r="Z23" s="17"/>
      <c r="AA23" s="17"/>
    </row>
    <row r="24" spans="1:27" s="18" customFormat="1">
      <c r="A24" s="20"/>
      <c r="B24" s="21"/>
      <c r="C24" s="9"/>
      <c r="D24" s="19"/>
      <c r="E24" s="5"/>
      <c r="F24" s="22"/>
      <c r="G24" s="14"/>
      <c r="H24" s="14"/>
      <c r="I24" s="14"/>
      <c r="J24" s="14"/>
      <c r="K24" s="14"/>
      <c r="L24" s="14"/>
      <c r="M24" s="15"/>
      <c r="N24" s="15"/>
      <c r="O24" s="16"/>
      <c r="P24" s="17"/>
      <c r="Q24" s="17"/>
      <c r="R24" s="17"/>
      <c r="S24" s="17"/>
      <c r="T24" s="17"/>
      <c r="U24" s="17"/>
      <c r="V24" s="17"/>
      <c r="W24" s="17"/>
      <c r="X24" s="17"/>
      <c r="Y24" s="17"/>
      <c r="Z24" s="17"/>
      <c r="AA24" s="17"/>
    </row>
    <row r="25" spans="1:27" s="18" customFormat="1">
      <c r="A25" s="20"/>
      <c r="B25" s="21"/>
      <c r="C25" s="9"/>
      <c r="D25" s="19"/>
      <c r="E25" s="5"/>
      <c r="F25" s="22"/>
      <c r="G25" s="14"/>
      <c r="H25" s="14"/>
      <c r="I25" s="14"/>
      <c r="J25" s="14"/>
      <c r="K25" s="14"/>
      <c r="L25" s="14"/>
      <c r="M25" s="15"/>
      <c r="N25" s="15"/>
      <c r="O25" s="16"/>
      <c r="P25" s="17"/>
      <c r="Q25" s="17"/>
      <c r="R25" s="17"/>
      <c r="S25" s="17"/>
      <c r="T25" s="17"/>
      <c r="U25" s="17"/>
      <c r="V25" s="17"/>
      <c r="W25" s="17"/>
      <c r="X25" s="17"/>
      <c r="Y25" s="17"/>
      <c r="Z25" s="17"/>
      <c r="AA25" s="17"/>
    </row>
    <row r="26" spans="1:27" s="18" customFormat="1">
      <c r="A26" s="20"/>
      <c r="B26" s="21"/>
      <c r="C26" s="9"/>
      <c r="D26" s="19"/>
      <c r="E26" s="5"/>
      <c r="F26" s="22"/>
      <c r="G26" s="14"/>
      <c r="H26" s="14"/>
      <c r="I26" s="14"/>
      <c r="J26" s="14"/>
      <c r="K26" s="14"/>
      <c r="L26" s="14"/>
      <c r="M26" s="15"/>
      <c r="N26" s="15"/>
      <c r="O26" s="16"/>
      <c r="P26" s="17"/>
      <c r="Q26" s="17"/>
      <c r="R26" s="17"/>
      <c r="S26" s="17"/>
      <c r="T26" s="17"/>
      <c r="U26" s="17"/>
      <c r="V26" s="17"/>
      <c r="W26" s="17"/>
      <c r="X26" s="17"/>
      <c r="Y26" s="17"/>
      <c r="Z26" s="17"/>
      <c r="AA26" s="17"/>
    </row>
    <row r="27" spans="1:27">
      <c r="A27" s="11"/>
      <c r="B27" s="12"/>
      <c r="E27" s="25"/>
      <c r="F27" s="25"/>
    </row>
    <row r="28" spans="1:27">
      <c r="B28" s="8"/>
      <c r="E28" s="5"/>
      <c r="F28" s="23"/>
    </row>
  </sheetData>
  <sheetProtection selectLockedCells="1" selectUnlockedCells="1"/>
  <pageMargins left="1.1023622047244095" right="0.39370078740157483" top="0.78740157480314965" bottom="0.55118110236220474" header="0.51181102362204722" footer="0.39370078740157483"/>
  <pageSetup paperSize="9" scale="89" firstPageNumber="0" fitToHeight="0" orientation="landscape" horizontalDpi="300" verticalDpi="300" r:id="rId1"/>
  <headerFooter alignWithMargins="0">
    <oddFooter>&amp;R&amp;"Times New Roman,Regular"&amp;12&amp;P</oddFooter>
  </headerFooter>
  <drawing r:id="rId2"/>
</worksheet>
</file>

<file path=xl/worksheets/sheet3.xml><?xml version="1.0" encoding="utf-8"?>
<worksheet xmlns="http://schemas.openxmlformats.org/spreadsheetml/2006/main" xmlns:r="http://schemas.openxmlformats.org/officeDocument/2006/relationships">
  <dimension ref="A1"/>
  <sheetViews>
    <sheetView showZeros="0" view="pageBreakPreview" zoomScaleSheetLayoutView="100" workbookViewId="0">
      <selection activeCell="D29" sqref="D29"/>
    </sheetView>
  </sheetViews>
  <sheetFormatPr defaultColWidth="11.5703125" defaultRowHeight="12.75"/>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PREDMER I PREDRACUN </vt:lpstr>
      <vt:lpstr>prilog</vt:lpstr>
      <vt:lpstr>Sheet2</vt:lpstr>
      <vt:lpstr>'PREDMER I PREDRACUN '!Excel_BuiltIn_Print_Area</vt:lpstr>
      <vt:lpstr>'PREDMER I PREDRACUN '!Print_Area</vt:lpstr>
      <vt:lpstr>prilog!Print_Area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Zivana</dc:creator>
  <cp:lastModifiedBy>Zivana KOmlenov</cp:lastModifiedBy>
  <cp:lastPrinted>2018-09-13T10:04:20Z</cp:lastPrinted>
  <dcterms:created xsi:type="dcterms:W3CDTF">2018-09-14T08:15:13Z</dcterms:created>
  <dcterms:modified xsi:type="dcterms:W3CDTF">2018-09-14T08:15:13Z</dcterms:modified>
</cp:coreProperties>
</file>