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5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  <sheet name="partija 11" sheetId="12" r:id="rId12"/>
    <sheet name="partija 12" sheetId="13" r:id="rId13"/>
    <sheet name="partija 13" sheetId="14" r:id="rId14"/>
    <sheet name="partija 14" sheetId="15" r:id="rId15"/>
    <sheet name="partija 15" sheetId="16" r:id="rId16"/>
    <sheet name="partija 16" sheetId="17" r:id="rId17"/>
    <sheet name="partija 17" sheetId="18" r:id="rId18"/>
    <sheet name="partija 18" sheetId="19" r:id="rId19"/>
    <sheet name="partija 19" sheetId="20" r:id="rId20"/>
    <sheet name="partija 20" sheetId="21" r:id="rId21"/>
    <sheet name="partija 21" sheetId="22" r:id="rId22"/>
  </sheets>
  <definedNames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21">'partija 21'!$A$1:$L$33</definedName>
    <definedName name="_xlnm.Print_Area" localSheetId="3">'partija 3'!$A$1:$L$128</definedName>
    <definedName name="_xlnm.Print_Area" localSheetId="4">'partija 4'!$A$1:$L$43</definedName>
    <definedName name="_xlnm.Print_Area" localSheetId="5">'partija 5'!$A$1:$M$35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8'!$A$1:$L$42</definedName>
    <definedName name="_xlnm.Print_Area" localSheetId="9">'partija 9'!$A$1:$K$23</definedName>
  </definedNames>
  <calcPr fullCalcOnLoad="1"/>
</workbook>
</file>

<file path=xl/sharedStrings.xml><?xml version="1.0" encoding="utf-8"?>
<sst xmlns="http://schemas.openxmlformats.org/spreadsheetml/2006/main" count="1284" uniqueCount="785">
  <si>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</si>
  <si>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</si>
  <si>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</si>
  <si>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</si>
  <si>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</si>
  <si>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</si>
  <si>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</si>
  <si>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</si>
  <si>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</si>
  <si>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</si>
  <si>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</si>
  <si>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</si>
  <si>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</si>
  <si>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</si>
  <si>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</si>
  <si>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</si>
  <si>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</si>
  <si>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</si>
  <si>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</si>
  <si>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</si>
  <si>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</si>
  <si>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</si>
  <si>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</si>
  <si>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</si>
  <si>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</si>
  <si>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</si>
  <si>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</si>
  <si>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</si>
  <si>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</si>
  <si>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</si>
  <si>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>x 6H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</si>
  <si>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r>
      <t>MnCl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x4H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</si>
  <si>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</si>
  <si>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</si>
  <si>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</si>
  <si>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</si>
  <si>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</si>
  <si>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</si>
  <si>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</si>
  <si>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</si>
  <si>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</si>
  <si>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</si>
  <si>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</si>
  <si>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</si>
  <si>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</si>
  <si>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</si>
  <si>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</si>
  <si>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</si>
  <si>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</si>
  <si>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</si>
  <si>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</si>
  <si>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</si>
  <si>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</si>
  <si>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</si>
  <si>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</si>
  <si>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</si>
  <si>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</si>
  <si>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</si>
  <si>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</si>
  <si>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</si>
  <si>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</si>
  <si>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</si>
  <si>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</si>
  <si>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</si>
  <si>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</si>
  <si>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</si>
  <si>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</si>
  <si>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</si>
  <si>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</si>
  <si>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</si>
  <si>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</si>
  <si>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</si>
  <si>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</si>
  <si>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</si>
  <si>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</si>
  <si>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</si>
  <si>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</si>
  <si>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</si>
  <si>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</si>
  <si>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</si>
  <si>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</si>
  <si>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</si>
  <si>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</si>
  <si>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</si>
  <si>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</si>
  <si>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</si>
  <si>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</si>
  <si>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</si>
  <si>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</si>
  <si>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</si>
  <si>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</si>
  <si>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</si>
  <si>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</si>
  <si>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</si>
  <si>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</si>
  <si>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</si>
  <si>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</si>
  <si>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</si>
  <si>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</si>
  <si>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</si>
  <si>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</si>
  <si>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</si>
  <si>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</si>
  <si>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</si>
  <si>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</si>
  <si>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</si>
  <si>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</si>
  <si>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</si>
  <si>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</si>
  <si>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</si>
  <si>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</si>
  <si>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</si>
  <si>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</si>
  <si>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</si>
  <si>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</si>
  <si>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</si>
  <si>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</si>
  <si>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</si>
  <si>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</si>
  <si>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</si>
  <si>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</si>
  <si>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</si>
  <si>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</si>
  <si>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</si>
  <si>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</si>
  <si>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</si>
  <si>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</si>
  <si>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</si>
  <si>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</si>
  <si>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</si>
  <si>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</si>
  <si>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</si>
  <si>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</si>
  <si>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</si>
  <si>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</si>
  <si>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</si>
  <si>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</si>
  <si>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</si>
  <si>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</si>
  <si>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</si>
  <si>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</si>
  <si>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</si>
  <si>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</si>
  <si>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</si>
  <si>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</si>
  <si>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</si>
  <si>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</si>
  <si>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</si>
  <si>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</si>
  <si>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</si>
  <si>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</si>
  <si>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</si>
  <si>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</si>
  <si>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</si>
  <si>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</si>
  <si>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</si>
  <si>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</si>
  <si>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</si>
  <si>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</si>
  <si>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</si>
  <si>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</si>
  <si>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</si>
  <si>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</si>
  <si>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</si>
  <si>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</si>
  <si>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</si>
  <si>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</si>
  <si>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</si>
  <si>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</si>
  <si>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</si>
  <si>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</si>
  <si>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</si>
  <si>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</si>
  <si>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</si>
  <si>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</si>
  <si>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</si>
  <si>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</si>
  <si>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</si>
  <si>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</si>
  <si>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</si>
  <si>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</si>
  <si>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</si>
  <si>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</si>
  <si>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</si>
  <si>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</si>
  <si>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</si>
  <si>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</si>
  <si>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</si>
  <si>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</si>
  <si>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</si>
  <si>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</si>
  <si>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</si>
  <si>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</si>
  <si>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</si>
  <si>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</si>
  <si>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</si>
  <si>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</si>
  <si>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</si>
  <si>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</si>
  <si>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</si>
  <si>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</si>
  <si>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</si>
  <si>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</si>
  <si>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</si>
  <si>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</si>
  <si>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</si>
  <si>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</si>
  <si>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</si>
  <si>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</si>
  <si>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</si>
  <si>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</si>
  <si>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</si>
  <si>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</si>
  <si>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</si>
  <si>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</si>
  <si>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</si>
  <si>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</si>
  <si>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</si>
  <si>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</si>
  <si>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</si>
  <si>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</si>
  <si>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</si>
  <si>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</si>
  <si>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</si>
  <si>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</si>
  <si>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</si>
  <si>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</si>
  <si>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</si>
  <si>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</si>
  <si>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</si>
  <si>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</si>
  <si>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</si>
  <si>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</si>
  <si>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</si>
  <si>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</si>
  <si>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</si>
  <si>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</si>
  <si>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</si>
  <si>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</si>
  <si>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</si>
  <si>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</si>
  <si>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</si>
  <si>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</si>
  <si>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</si>
  <si>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</si>
  <si>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</si>
  <si>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</si>
  <si>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</si>
  <si>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</si>
  <si>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</si>
  <si>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</si>
  <si>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</si>
  <si>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</si>
  <si>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</si>
  <si>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</si>
  <si>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</si>
  <si>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</si>
  <si>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</si>
  <si>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</si>
  <si>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</si>
  <si>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</si>
  <si>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</si>
  <si>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</si>
  <si>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</si>
  <si>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</si>
  <si>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</si>
  <si>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</si>
  <si>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</si>
  <si>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</si>
  <si>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</si>
  <si>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</si>
  <si>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</si>
  <si>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</si>
  <si>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</si>
  <si>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</si>
  <si>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</si>
  <si>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</si>
  <si>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</si>
  <si>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</si>
  <si>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</si>
  <si>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</si>
  <si>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</si>
  <si>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</si>
  <si>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</si>
  <si>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</si>
  <si>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</si>
  <si>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</si>
  <si>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</si>
  <si>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</si>
  <si>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</si>
  <si>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</si>
  <si>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</si>
  <si>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</si>
  <si>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</si>
  <si>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</si>
  <si>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</si>
  <si>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</si>
  <si>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</si>
  <si>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</si>
  <si>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</si>
  <si>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</si>
  <si>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</si>
  <si>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</si>
  <si>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</si>
  <si>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</si>
  <si>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</si>
  <si>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</si>
  <si>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</si>
  <si>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</si>
  <si>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</si>
  <si>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</si>
  <si>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</si>
  <si>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</si>
  <si>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</si>
  <si>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</si>
  <si>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</si>
  <si>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</si>
  <si>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</si>
  <si>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</si>
  <si>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</si>
  <si>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</si>
  <si>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</si>
  <si>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</si>
  <si>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</si>
  <si>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</si>
  <si>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</si>
  <si>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</si>
  <si>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</si>
  <si>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</si>
  <si>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</si>
  <si>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</si>
  <si>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</si>
  <si>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</si>
  <si>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</si>
  <si>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</si>
  <si>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</si>
  <si>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</si>
  <si>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</si>
  <si>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</si>
  <si>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</si>
  <si>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</si>
  <si>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</si>
  <si>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</si>
  <si>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</si>
  <si>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</si>
  <si>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</si>
  <si>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</si>
  <si>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</si>
  <si>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</si>
  <si>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</si>
  <si>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</si>
  <si>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</si>
  <si>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</si>
  <si>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</si>
  <si>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</si>
  <si>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</si>
  <si>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</si>
  <si>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</si>
  <si>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</si>
  <si>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</si>
  <si>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</si>
  <si>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</si>
  <si>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</si>
  <si>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</si>
  <si>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</si>
  <si>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</si>
  <si>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</si>
  <si>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</si>
  <si>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</si>
  <si>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</si>
  <si>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</si>
  <si>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</si>
  <si>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</si>
  <si>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</rPr>
      <t xml:space="preserve">≥98.5%, </t>
    </r>
  </si>
  <si>
    <r>
      <t>Tris (</t>
    </r>
    <r>
      <rPr>
        <b/>
        <sz val="8"/>
        <color indexed="8"/>
        <rFont val="Arial"/>
        <family val="2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</si>
  <si>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</si>
  <si>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</si>
  <si>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</si>
  <si>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</si>
  <si>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</si>
  <si>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</si>
  <si>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</si>
  <si>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</si>
  <si>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</si>
  <si>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</si>
  <si>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</si>
  <si>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</si>
  <si>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</si>
  <si>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</si>
  <si>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</si>
  <si>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</si>
  <si>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</si>
  <si>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</si>
  <si>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</si>
  <si>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</si>
  <si>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</si>
  <si>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</si>
  <si>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</si>
  <si>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</si>
  <si>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</si>
  <si>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</si>
  <si>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</si>
  <si>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</si>
  <si>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</si>
  <si>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</si>
  <si>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</si>
  <si>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</si>
  <si>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</si>
  <si>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</si>
  <si>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</si>
  <si>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</si>
  <si>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</si>
  <si>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20 ml</t>
  </si>
  <si>
    <t>20 x 50 µg</t>
  </si>
  <si>
    <t>pak od 50 assays</t>
  </si>
  <si>
    <t>pak od 10x50 ml</t>
  </si>
  <si>
    <t>0.2ml</t>
  </si>
  <si>
    <t>200 Units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</si>
  <si>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</si>
  <si>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</si>
  <si>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</si>
  <si>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</si>
  <si>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</si>
  <si>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</si>
  <si>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</si>
  <si>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</si>
  <si>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</si>
  <si>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</si>
  <si>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</si>
  <si>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</si>
  <si>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</si>
  <si>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</si>
  <si>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</si>
  <si>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</si>
  <si>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</si>
  <si>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</si>
  <si>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DAL1100</t>
  </si>
  <si>
    <t>04195780 D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</si>
  <si>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</si>
  <si>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</si>
  <si>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</si>
  <si>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</si>
  <si>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</si>
  <si>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</si>
  <si>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</si>
  <si>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</si>
  <si>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</si>
  <si>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</si>
  <si>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</si>
  <si>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</si>
  <si>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</si>
  <si>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</si>
  <si>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</si>
  <si>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</si>
  <si>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</si>
  <si>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</si>
  <si>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</si>
  <si>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</si>
  <si>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</si>
  <si>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</si>
  <si>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</si>
  <si>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</si>
  <si>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</si>
  <si>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</si>
  <si>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</si>
  <si>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</si>
  <si>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</si>
  <si>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</si>
  <si>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</si>
  <si>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</si>
  <si>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</si>
  <si>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</si>
  <si>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</si>
  <si>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</si>
  <si>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</si>
  <si>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</si>
  <si>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</si>
  <si>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</si>
  <si>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</si>
  <si>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</si>
  <si>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</si>
  <si>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</si>
  <si>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</si>
  <si>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</si>
  <si>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</si>
  <si>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</si>
  <si>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</si>
  <si>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</si>
  <si>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</si>
  <si>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</si>
  <si>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</si>
  <si>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</si>
  <si>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</si>
  <si>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</si>
  <si>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</si>
  <si>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</si>
  <si>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</si>
  <si>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</si>
  <si>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</si>
  <si>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</si>
  <si>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</si>
  <si>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</si>
  <si>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</si>
  <si>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</si>
  <si>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</si>
  <si>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</si>
  <si>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</si>
  <si>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</si>
  <si>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</si>
  <si>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</si>
  <si>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</si>
  <si>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</si>
  <si>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</si>
  <si>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</si>
  <si>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</si>
  <si>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</si>
  <si>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</si>
  <si>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</si>
  <si>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</si>
  <si>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</si>
  <si>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</si>
  <si>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</si>
  <si>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</si>
  <si>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</si>
  <si>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</si>
  <si>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</si>
  <si>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</si>
  <si>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</si>
  <si>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</si>
  <si>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</si>
  <si>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</si>
  <si>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</si>
  <si>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</si>
  <si>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</si>
  <si>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</si>
  <si>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</si>
  <si>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</si>
  <si>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</si>
  <si>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</si>
  <si>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</si>
  <si>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</si>
  <si>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</si>
  <si>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</si>
  <si>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</si>
  <si>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</si>
  <si>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</si>
  <si>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</si>
  <si>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</si>
  <si>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</si>
  <si>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</si>
  <si>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</si>
  <si>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</si>
  <si>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</si>
  <si>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</si>
  <si>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</si>
  <si>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</si>
  <si>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</si>
  <si>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</si>
  <si>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</si>
  <si>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</si>
  <si>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</si>
  <si>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</si>
  <si>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</si>
  <si>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</si>
  <si>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</si>
  <si>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</si>
  <si>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</si>
  <si>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</si>
  <si>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</si>
  <si>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</si>
  <si>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</si>
  <si>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</si>
  <si>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</si>
  <si>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</si>
  <si>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</si>
  <si>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</si>
  <si>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</si>
  <si>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</si>
  <si>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</si>
  <si>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</si>
  <si>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</si>
  <si>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</si>
  <si>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</si>
  <si>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</si>
  <si>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</si>
  <si>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</si>
  <si>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</si>
  <si>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</si>
  <si>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</si>
  <si>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</si>
  <si>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</si>
  <si>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</si>
  <si>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</si>
  <si>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</si>
  <si>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</si>
  <si>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</si>
  <si>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</si>
  <si>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</si>
  <si>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</si>
  <si>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</si>
  <si>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</si>
  <si>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</si>
  <si>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</si>
  <si>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</si>
  <si>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</si>
  <si>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</si>
  <si>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</si>
  <si>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</si>
  <si>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</si>
  <si>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</si>
  <si>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</si>
  <si>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</si>
  <si>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</si>
  <si>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</si>
  <si>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</si>
  <si>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</si>
  <si>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</si>
  <si>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</si>
  <si>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</si>
  <si>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</si>
  <si>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</si>
  <si>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</si>
  <si>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</si>
  <si>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</si>
  <si>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</si>
  <si>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</si>
  <si>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</si>
  <si>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</si>
  <si>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</si>
  <si>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</si>
  <si>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</si>
  <si>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</si>
  <si>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</si>
  <si>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</si>
  <si>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</si>
  <si>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</si>
  <si>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</si>
  <si>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</si>
  <si>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</si>
  <si>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</si>
  <si>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</si>
  <si>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</si>
  <si>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</si>
  <si>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</si>
  <si>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</si>
  <si>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</si>
  <si>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</si>
  <si>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</si>
  <si>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</si>
  <si>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</si>
  <si>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</si>
  <si>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</si>
  <si>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</si>
  <si>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</si>
  <si>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</si>
  <si>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</si>
  <si>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</si>
  <si>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</si>
  <si>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</si>
  <si>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</si>
  <si>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</si>
  <si>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</si>
  <si>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</si>
  <si>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</si>
  <si>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</si>
  <si>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</si>
  <si>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</si>
  <si>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</si>
  <si>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</si>
  <si>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</si>
  <si>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</si>
  <si>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</si>
  <si>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</si>
  <si>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</si>
  <si>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</si>
  <si>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</si>
  <si>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</si>
  <si>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</si>
  <si>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</si>
  <si>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</si>
  <si>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</si>
  <si>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</si>
  <si>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</si>
  <si>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</si>
  <si>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</si>
  <si>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</si>
  <si>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</si>
  <si>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</si>
  <si>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</si>
  <si>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</si>
  <si>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</si>
  <si>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</si>
  <si>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</si>
  <si>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</si>
  <si>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</si>
  <si>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</si>
  <si>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</si>
  <si>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</si>
  <si>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</si>
  <si>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</si>
  <si>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</si>
  <si>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</si>
  <si>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</si>
  <si>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</si>
  <si>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</si>
  <si>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</si>
  <si>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</si>
  <si>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</si>
  <si>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</si>
  <si>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</si>
  <si>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</si>
  <si>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</si>
  <si>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</si>
  <si>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</si>
  <si>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</si>
  <si>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</si>
  <si>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</si>
  <si>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</si>
  <si>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</si>
  <si>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</si>
  <si>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</si>
  <si>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</si>
  <si>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</si>
  <si>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</si>
  <si>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</si>
  <si>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</si>
  <si>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</si>
  <si>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</si>
  <si>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</si>
  <si>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</si>
  <si>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</si>
  <si>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</si>
  <si>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</si>
  <si>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</si>
  <si>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</si>
  <si>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</si>
  <si>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</si>
  <si>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</si>
  <si>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</si>
  <si>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</si>
  <si>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</si>
  <si>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</si>
  <si>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</si>
  <si>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</si>
  <si>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</si>
  <si>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</si>
  <si>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</si>
  <si>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</si>
  <si>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</si>
  <si>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</si>
  <si>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</si>
  <si>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</si>
  <si>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</si>
  <si>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</si>
  <si>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</si>
  <si>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</si>
  <si>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</si>
  <si>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</si>
  <si>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</si>
  <si>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</si>
  <si>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</si>
  <si>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</si>
  <si>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</si>
  <si>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</si>
  <si>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</si>
  <si>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</si>
  <si>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</si>
  <si>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</si>
  <si>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</si>
  <si>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</si>
  <si>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</si>
  <si>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</si>
  <si>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</si>
  <si>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</si>
  <si>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</si>
  <si>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</si>
  <si>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</si>
  <si>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</si>
  <si>
    <t>PARTIJA 21 - POSEBNE MIKROBIOLOŠKE PODLOGE</t>
  </si>
  <si>
    <t>Rok isporuke, za partiju 21, iznosi  _________________ od dana prijema pismenog zahteva Naručioca. ( rok isporuke ne može biti kraći od 15, niti duži od 45 dana od dana prijema pismenog zahteva Naručioca.</t>
  </si>
  <si>
    <t>UKUPNA VREDNOST PONUDE ZA partiju 21 BEZ PDV-A</t>
  </si>
  <si>
    <t>UKUPNA VREDNOST PONUDE ZA partiju 21 SA PDV-OM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</si>
  <si>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</si>
  <si>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</si>
  <si>
    <t>250 prep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</si>
</sst>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</numFmts>
  <fonts count="67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403C36"/>
      <name val="Arial"/>
      <family val="2"/>
    </font>
    <font>
      <b/>
      <sz val="8"/>
      <color rgb="FF33333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0">
      <alignment/>
      <protection/>
    </xf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65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65" applyFont="1" applyFill="1" applyAlignment="1">
      <alignment horizontal="center" vertical="center"/>
      <protection/>
    </xf>
    <xf numFmtId="3" fontId="10" fillId="33" borderId="0" xfId="65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65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3" fontId="59" fillId="33" borderId="0" xfId="0" applyNumberFormat="1" applyFont="1" applyFill="1" applyAlignment="1">
      <alignment horizontal="right" vertical="center"/>
    </xf>
    <xf numFmtId="0" fontId="60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/>
    </xf>
    <xf numFmtId="0" fontId="8" fillId="0" borderId="0" xfId="0" applyFont="1" applyBorder="1" applyAlignment="1">
      <alignment vertical="justify" wrapText="1"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33" borderId="10" xfId="66" applyNumberFormat="1" applyFont="1" applyFill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3" fontId="9" fillId="33" borderId="11" xfId="66" applyNumberFormat="1" applyFont="1" applyFill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0" xfId="65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62" fillId="0" borderId="10" xfId="4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1" fontId="14" fillId="0" borderId="10" xfId="57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9" fillId="0" borderId="0" xfId="65" applyFont="1" applyFill="1" applyBorder="1" applyAlignment="1">
      <alignment horizontal="center" vertical="center" wrapText="1"/>
      <protection/>
    </xf>
    <xf numFmtId="0" fontId="9" fillId="0" borderId="0" xfId="65" applyFont="1" applyFill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62" fillId="0" borderId="10" xfId="6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2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0" xfId="65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 horizontal="right" vertical="center" wrapText="1"/>
    </xf>
    <xf numFmtId="10" fontId="9" fillId="0" borderId="11" xfId="0" applyNumberFormat="1" applyFont="1" applyBorder="1" applyAlignment="1">
      <alignment/>
    </xf>
    <xf numFmtId="0" fontId="8" fillId="0" borderId="0" xfId="65" applyFont="1" applyFill="1" applyAlignment="1">
      <alignment horizontal="left"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9" fillId="0" borderId="10" xfId="65" applyFont="1" applyFill="1" applyBorder="1" applyAlignment="1">
      <alignment horizontal="right" vertical="center" wrapText="1"/>
      <protection/>
    </xf>
    <xf numFmtId="0" fontId="9" fillId="0" borderId="13" xfId="65" applyFont="1" applyFill="1" applyBorder="1" applyAlignment="1">
      <alignment horizontal="right" vertical="center" wrapText="1"/>
      <protection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65" applyFont="1" applyFill="1" applyBorder="1" applyAlignment="1">
      <alignment horizontal="left" vertical="center" wrapText="1"/>
      <protection/>
    </xf>
    <xf numFmtId="0" fontId="8" fillId="0" borderId="0" xfId="65" applyFont="1" applyFill="1" applyAlignment="1">
      <alignment horizontal="left" vertical="center"/>
      <protection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7" xfId="65" applyFont="1" applyFill="1" applyBorder="1" applyAlignment="1">
      <alignment horizontal="right" vertical="center" wrapText="1"/>
      <protection/>
    </xf>
    <xf numFmtId="0" fontId="9" fillId="0" borderId="18" xfId="65" applyFont="1" applyFill="1" applyBorder="1" applyAlignment="1">
      <alignment horizontal="righ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ibri 10 ku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19" xfId="58"/>
    <cellStyle name="Normal 2" xfId="59"/>
    <cellStyle name="Normal 2 2" xfId="60"/>
    <cellStyle name="Normal 20" xfId="61"/>
    <cellStyle name="Normal 22" xfId="62"/>
    <cellStyle name="Normal 23" xfId="63"/>
    <cellStyle name="Normal 24" xfId="64"/>
    <cellStyle name="Normal 3" xfId="65"/>
    <cellStyle name="Normal_Priznto djuture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product/sigma/t325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82" t="s">
        <v>769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80" zoomScaleNormal="80" zoomScalePageLayoutView="75" workbookViewId="0" topLeftCell="A1">
      <selection activeCell="D10" sqref="D10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4.00390625" style="4" customWidth="1"/>
    <col min="4" max="4" width="35.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85" t="s">
        <v>615</v>
      </c>
      <c r="B4" s="85"/>
      <c r="C4" s="85"/>
      <c r="D4" s="85"/>
      <c r="E4" s="85"/>
      <c r="F4" s="85"/>
      <c r="G4" s="85"/>
      <c r="H4" s="85"/>
      <c r="I4" s="85"/>
      <c r="J4" s="85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709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616</v>
      </c>
      <c r="C7" s="46"/>
      <c r="D7" s="46"/>
      <c r="E7" s="47" t="s">
        <v>619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4" ht="45.75" customHeight="1" thickBot="1">
      <c r="A8" s="45">
        <v>2</v>
      </c>
      <c r="B8" s="47" t="s">
        <v>617</v>
      </c>
      <c r="C8" s="46"/>
      <c r="D8" s="46"/>
      <c r="E8" s="47" t="s">
        <v>620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618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4" ht="45.75" customHeight="1" thickBot="1">
      <c r="A10" s="45">
        <v>4</v>
      </c>
      <c r="B10" s="47" t="s">
        <v>777</v>
      </c>
      <c r="C10" s="46"/>
      <c r="D10" s="46"/>
      <c r="E10" s="70" t="s">
        <v>468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4" ht="30" customHeight="1" thickBot="1">
      <c r="A11" s="88" t="s">
        <v>613</v>
      </c>
      <c r="B11" s="88"/>
      <c r="C11" s="88"/>
      <c r="D11" s="88"/>
      <c r="E11" s="88"/>
      <c r="F11" s="88"/>
      <c r="G11" s="88"/>
      <c r="H11" s="88"/>
      <c r="I11" s="88"/>
      <c r="J11" s="96">
        <f>SUM(H7:H10)</f>
        <v>0</v>
      </c>
      <c r="K11" s="96"/>
      <c r="N11" s="29"/>
    </row>
    <row r="12" spans="1:11" ht="30" customHeight="1" thickBot="1">
      <c r="A12" s="88" t="s">
        <v>0</v>
      </c>
      <c r="B12" s="88"/>
      <c r="C12" s="88"/>
      <c r="D12" s="88"/>
      <c r="E12" s="88"/>
      <c r="F12" s="88"/>
      <c r="G12" s="88"/>
      <c r="H12" s="88"/>
      <c r="I12" s="88"/>
      <c r="J12" s="96">
        <f>SUM(I7:I10)</f>
        <v>0</v>
      </c>
      <c r="K12" s="96"/>
    </row>
    <row r="13" spans="1:11" ht="30" customHeight="1" thickBot="1">
      <c r="A13" s="88" t="s">
        <v>614</v>
      </c>
      <c r="B13" s="88"/>
      <c r="C13" s="88"/>
      <c r="D13" s="88"/>
      <c r="E13" s="88"/>
      <c r="F13" s="88"/>
      <c r="G13" s="88"/>
      <c r="H13" s="88"/>
      <c r="I13" s="88"/>
      <c r="J13" s="96">
        <f>SUM(J7:J10)</f>
        <v>0</v>
      </c>
      <c r="K13" s="96"/>
    </row>
    <row r="14" spans="1:10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0" ht="30" customHeight="1">
      <c r="A15" s="93" t="s">
        <v>734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30" customHeight="1">
      <c r="A17" s="93" t="s">
        <v>735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6" ht="12.75">
      <c r="A18" s="5"/>
      <c r="B18" s="66"/>
      <c r="C18" s="3"/>
      <c r="D18" s="3"/>
      <c r="E18" s="7"/>
      <c r="F18" s="8"/>
    </row>
    <row r="19" spans="1:15" s="13" customFormat="1" ht="15.75">
      <c r="A19" s="94" t="s">
        <v>736</v>
      </c>
      <c r="B19" s="94"/>
      <c r="C19" s="94"/>
      <c r="D19" s="94"/>
      <c r="E19" s="94"/>
      <c r="F19" s="94"/>
      <c r="G19" s="94"/>
      <c r="H19" s="94"/>
      <c r="I19" s="94"/>
      <c r="J19" s="94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86" t="s">
        <v>50</v>
      </c>
      <c r="F21" s="86"/>
      <c r="G21" s="86"/>
      <c r="H21" s="86"/>
      <c r="I21" s="86"/>
      <c r="J21" s="86"/>
      <c r="L21" s="31"/>
      <c r="M21" s="31"/>
      <c r="O21" s="31"/>
    </row>
    <row r="22" spans="1:15" s="13" customFormat="1" ht="15.75">
      <c r="A22" s="14"/>
      <c r="B22" s="37"/>
      <c r="C22" s="14"/>
      <c r="D22" s="92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2"/>
      <c r="E23" s="32" t="s">
        <v>711</v>
      </c>
      <c r="F23" s="87" t="s">
        <v>1</v>
      </c>
      <c r="G23" s="87"/>
      <c r="H23" s="87"/>
      <c r="I23" s="87"/>
      <c r="J23" s="87"/>
      <c r="L23" s="31"/>
      <c r="M23" s="31"/>
      <c r="O23" s="31"/>
    </row>
  </sheetData>
  <sheetProtection deleteColumns="0" deleteRows="0"/>
  <mergeCells count="14">
    <mergeCell ref="E21:J21"/>
    <mergeCell ref="D22:D23"/>
    <mergeCell ref="F23:J23"/>
    <mergeCell ref="A13:I13"/>
    <mergeCell ref="J13:K13"/>
    <mergeCell ref="A15:J15"/>
    <mergeCell ref="A17:J17"/>
    <mergeCell ref="A19:J19"/>
    <mergeCell ref="A1:J2"/>
    <mergeCell ref="A4:J4"/>
    <mergeCell ref="A11:I11"/>
    <mergeCell ref="J11:K11"/>
    <mergeCell ref="A12:I12"/>
    <mergeCell ref="J12:K1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00390625" style="36" customWidth="1"/>
    <col min="4" max="4" width="48.8515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621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624</v>
      </c>
      <c r="C7" s="56">
        <v>2118</v>
      </c>
      <c r="D7" s="59"/>
      <c r="E7" s="59"/>
      <c r="F7" s="47" t="s">
        <v>626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7.75" customHeight="1" thickBot="1">
      <c r="A8" s="45">
        <v>2</v>
      </c>
      <c r="B8" s="47" t="s">
        <v>625</v>
      </c>
      <c r="C8" s="47">
        <v>9101</v>
      </c>
      <c r="D8" s="59"/>
      <c r="E8" s="59"/>
      <c r="F8" s="47" t="s">
        <v>626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8" t="s">
        <v>622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SUM(I7:I8)</f>
        <v>0</v>
      </c>
      <c r="L9" s="96"/>
      <c r="O9" s="29"/>
    </row>
    <row r="10" spans="1:12" ht="30" customHeight="1" thickBot="1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SUM(J7:J8)</f>
        <v>0</v>
      </c>
      <c r="L10" s="96"/>
    </row>
    <row r="11" spans="1:12" ht="30" customHeight="1" thickBot="1">
      <c r="A11" s="88" t="s">
        <v>623</v>
      </c>
      <c r="B11" s="88"/>
      <c r="C11" s="88"/>
      <c r="D11" s="88"/>
      <c r="E11" s="88"/>
      <c r="F11" s="88"/>
      <c r="G11" s="88"/>
      <c r="H11" s="88"/>
      <c r="I11" s="88"/>
      <c r="J11" s="88"/>
      <c r="K11" s="96">
        <f>SUM(K7:K8)</f>
        <v>0</v>
      </c>
      <c r="L11" s="96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3" t="s">
        <v>737</v>
      </c>
      <c r="B13" s="93"/>
      <c r="C13" s="93"/>
      <c r="D13" s="93"/>
      <c r="E13" s="93"/>
      <c r="F13" s="93"/>
      <c r="G13" s="93"/>
      <c r="H13" s="93"/>
      <c r="I13" s="93"/>
      <c r="J13" s="93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3" t="s">
        <v>738</v>
      </c>
      <c r="B15" s="93"/>
      <c r="C15" s="93"/>
      <c r="D15" s="93"/>
      <c r="E15" s="93"/>
      <c r="F15" s="93"/>
      <c r="G15" s="93"/>
      <c r="H15" s="93"/>
      <c r="I15" s="93"/>
      <c r="J15" s="93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4" t="s">
        <v>739</v>
      </c>
      <c r="B17" s="94"/>
      <c r="C17" s="94"/>
      <c r="D17" s="94"/>
      <c r="E17" s="94"/>
      <c r="F17" s="94"/>
      <c r="G17" s="94"/>
      <c r="H17" s="94"/>
      <c r="I17" s="94"/>
      <c r="J17" s="94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6" t="s">
        <v>50</v>
      </c>
      <c r="F19" s="86"/>
      <c r="G19" s="86"/>
      <c r="H19" s="86"/>
      <c r="I19" s="86"/>
      <c r="J19" s="86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2"/>
      <c r="E21" s="32" t="s">
        <v>711</v>
      </c>
      <c r="F21" s="87" t="s">
        <v>1</v>
      </c>
      <c r="G21" s="87"/>
      <c r="H21" s="87"/>
      <c r="I21" s="87"/>
      <c r="J21" s="87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75" workbookViewId="0" topLeftCell="A1">
      <selection activeCell="A18" sqref="A18:IV2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8515625" style="36" customWidth="1"/>
    <col min="4" max="4" width="52.8515625" style="4" customWidth="1"/>
    <col min="5" max="5" width="31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636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629</v>
      </c>
      <c r="C7" s="47" t="s">
        <v>637</v>
      </c>
      <c r="D7" s="46"/>
      <c r="E7" s="46"/>
      <c r="F7" s="47" t="s">
        <v>644</v>
      </c>
      <c r="G7" s="47">
        <v>1</v>
      </c>
      <c r="H7" s="48"/>
      <c r="I7" s="49">
        <f>G7*H7</f>
        <v>0</v>
      </c>
      <c r="J7" s="49">
        <f aca="true" t="shared" si="0" ref="J7:J13">I7*L7</f>
        <v>0</v>
      </c>
      <c r="K7" s="49">
        <f aca="true" t="shared" si="1" ref="K7:K13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630</v>
      </c>
      <c r="C8" s="47" t="s">
        <v>638</v>
      </c>
      <c r="D8" s="46"/>
      <c r="E8" s="46"/>
      <c r="F8" s="47" t="s">
        <v>645</v>
      </c>
      <c r="G8" s="47">
        <v>1</v>
      </c>
      <c r="H8" s="48"/>
      <c r="I8" s="49">
        <f aca="true" t="shared" si="2" ref="I8:I13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631</v>
      </c>
      <c r="C9" s="47" t="s">
        <v>639</v>
      </c>
      <c r="D9" s="46"/>
      <c r="E9" s="46"/>
      <c r="F9" s="47" t="s">
        <v>645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1" t="s">
        <v>632</v>
      </c>
      <c r="C10" s="72" t="s">
        <v>640</v>
      </c>
      <c r="D10" s="46"/>
      <c r="E10" s="46"/>
      <c r="F10" s="47" t="s">
        <v>646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633</v>
      </c>
      <c r="C11" s="47" t="s">
        <v>641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634</v>
      </c>
      <c r="C12" s="47" t="s">
        <v>642</v>
      </c>
      <c r="D12" s="46"/>
      <c r="E12" s="46"/>
      <c r="F12" s="47" t="s">
        <v>647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635</v>
      </c>
      <c r="C13" s="47" t="s">
        <v>643</v>
      </c>
      <c r="D13" s="46"/>
      <c r="E13" s="46"/>
      <c r="F13" s="47" t="s">
        <v>644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30" customHeight="1" thickBot="1">
      <c r="A14" s="88" t="s">
        <v>627</v>
      </c>
      <c r="B14" s="88"/>
      <c r="C14" s="88"/>
      <c r="D14" s="88"/>
      <c r="E14" s="88"/>
      <c r="F14" s="88"/>
      <c r="G14" s="88"/>
      <c r="H14" s="88"/>
      <c r="I14" s="88"/>
      <c r="J14" s="88"/>
      <c r="K14" s="96">
        <f>SUM(I7:I13)</f>
        <v>0</v>
      </c>
      <c r="L14" s="96"/>
      <c r="O14" s="29"/>
    </row>
    <row r="15" spans="1:12" ht="30" customHeight="1" thickBot="1">
      <c r="A15" s="88" t="s">
        <v>0</v>
      </c>
      <c r="B15" s="88"/>
      <c r="C15" s="88"/>
      <c r="D15" s="88"/>
      <c r="E15" s="88"/>
      <c r="F15" s="88"/>
      <c r="G15" s="88"/>
      <c r="H15" s="88"/>
      <c r="I15" s="88"/>
      <c r="J15" s="88"/>
      <c r="K15" s="96">
        <f>SUM(J7:J13)</f>
        <v>0</v>
      </c>
      <c r="L15" s="96"/>
    </row>
    <row r="16" spans="1:12" ht="30" customHeight="1" thickBot="1">
      <c r="A16" s="88" t="s">
        <v>628</v>
      </c>
      <c r="B16" s="88"/>
      <c r="C16" s="88"/>
      <c r="D16" s="88"/>
      <c r="E16" s="88"/>
      <c r="F16" s="88"/>
      <c r="G16" s="88"/>
      <c r="H16" s="88"/>
      <c r="I16" s="88"/>
      <c r="J16" s="88"/>
      <c r="K16" s="96">
        <f>SUM(K7:K13)</f>
        <v>0</v>
      </c>
      <c r="L16" s="96"/>
    </row>
    <row r="17" spans="1:11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3" t="s">
        <v>740</v>
      </c>
      <c r="B18" s="93"/>
      <c r="C18" s="93"/>
      <c r="D18" s="93"/>
      <c r="E18" s="93"/>
      <c r="F18" s="93"/>
      <c r="G18" s="93"/>
      <c r="H18" s="93"/>
      <c r="I18" s="93"/>
      <c r="J18" s="93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3" t="s">
        <v>741</v>
      </c>
      <c r="B20" s="93"/>
      <c r="C20" s="93"/>
      <c r="D20" s="93"/>
      <c r="E20" s="93"/>
      <c r="F20" s="93"/>
      <c r="G20" s="93"/>
      <c r="H20" s="93"/>
      <c r="I20" s="93"/>
      <c r="J20" s="93"/>
      <c r="K20" s="1"/>
      <c r="L20" s="29"/>
      <c r="N20" s="1"/>
      <c r="O20" s="29"/>
      <c r="P20" s="1"/>
    </row>
    <row r="21" spans="1:16" ht="12.75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5" s="13" customFormat="1" ht="15.75">
      <c r="A22" s="94" t="s">
        <v>742</v>
      </c>
      <c r="B22" s="94"/>
      <c r="C22" s="94"/>
      <c r="D22" s="94"/>
      <c r="E22" s="94"/>
      <c r="F22" s="94"/>
      <c r="G22" s="94"/>
      <c r="H22" s="94"/>
      <c r="I22" s="94"/>
      <c r="J22" s="94"/>
      <c r="L22" s="31"/>
      <c r="M22" s="31"/>
      <c r="O22" s="31"/>
    </row>
    <row r="23" spans="1:15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5" s="13" customFormat="1" ht="15.75" customHeight="1">
      <c r="A24" s="14"/>
      <c r="B24" s="37"/>
      <c r="C24" s="15"/>
      <c r="D24" s="15"/>
      <c r="E24" s="86" t="s">
        <v>50</v>
      </c>
      <c r="F24" s="86"/>
      <c r="G24" s="86"/>
      <c r="H24" s="86"/>
      <c r="I24" s="86"/>
      <c r="J24" s="86"/>
      <c r="L24" s="31"/>
      <c r="M24" s="31"/>
      <c r="O24" s="31"/>
    </row>
    <row r="25" spans="1:15" s="13" customFormat="1" ht="15.75">
      <c r="A25" s="14"/>
      <c r="B25" s="37"/>
      <c r="C25" s="14"/>
      <c r="D25" s="92"/>
      <c r="E25" s="32"/>
      <c r="F25" s="32"/>
      <c r="G25" s="32"/>
      <c r="H25" s="32"/>
      <c r="I25" s="32"/>
      <c r="J25" s="32"/>
      <c r="L25" s="31"/>
      <c r="M25" s="31"/>
      <c r="O25" s="31"/>
    </row>
    <row r="26" spans="1:15" s="13" customFormat="1" ht="15.75">
      <c r="A26" s="14"/>
      <c r="B26" s="37"/>
      <c r="C26" s="14"/>
      <c r="D26" s="92"/>
      <c r="E26" s="32" t="s">
        <v>711</v>
      </c>
      <c r="F26" s="87" t="s">
        <v>1</v>
      </c>
      <c r="G26" s="87"/>
      <c r="H26" s="87"/>
      <c r="I26" s="87"/>
      <c r="J26" s="87"/>
      <c r="L26" s="31"/>
      <c r="M26" s="31"/>
      <c r="O26" s="31"/>
    </row>
  </sheetData>
  <sheetProtection deleteColumns="0" deleteRows="0"/>
  <mergeCells count="14">
    <mergeCell ref="E24:J24"/>
    <mergeCell ref="D25:D26"/>
    <mergeCell ref="F26:J26"/>
    <mergeCell ref="A16:J16"/>
    <mergeCell ref="K16:L16"/>
    <mergeCell ref="A18:J18"/>
    <mergeCell ref="A20:J20"/>
    <mergeCell ref="A22:J22"/>
    <mergeCell ref="A1:K2"/>
    <mergeCell ref="A4:K4"/>
    <mergeCell ref="A14:J14"/>
    <mergeCell ref="K14:L14"/>
    <mergeCell ref="A15:J15"/>
    <mergeCell ref="K15:L1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5.7109375" style="4" customWidth="1"/>
    <col min="5" max="5" width="29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2.8515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653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3" t="s">
        <v>650</v>
      </c>
      <c r="C7" s="47" t="s">
        <v>651</v>
      </c>
      <c r="D7" s="46"/>
      <c r="E7" s="46"/>
      <c r="F7" s="47" t="s">
        <v>652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8" t="s">
        <v>648</v>
      </c>
      <c r="B8" s="88"/>
      <c r="C8" s="88"/>
      <c r="D8" s="88"/>
      <c r="E8" s="88"/>
      <c r="F8" s="88"/>
      <c r="G8" s="88"/>
      <c r="H8" s="88"/>
      <c r="I8" s="88"/>
      <c r="J8" s="88"/>
      <c r="K8" s="96">
        <f>SUM(I7:I7)</f>
        <v>0</v>
      </c>
      <c r="L8" s="96"/>
      <c r="O8" s="29"/>
    </row>
    <row r="9" spans="1:12" ht="30" customHeight="1" thickBo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SUM(J7:J7)</f>
        <v>0</v>
      </c>
      <c r="L9" s="96"/>
    </row>
    <row r="10" spans="1:12" ht="30" customHeight="1" thickBot="1">
      <c r="A10" s="88" t="s">
        <v>649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SUM(K7:K7)</f>
        <v>0</v>
      </c>
      <c r="L10" s="96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3" t="s">
        <v>743</v>
      </c>
      <c r="B12" s="93"/>
      <c r="C12" s="93"/>
      <c r="D12" s="93"/>
      <c r="E12" s="93"/>
      <c r="F12" s="93"/>
      <c r="G12" s="93"/>
      <c r="H12" s="93"/>
      <c r="I12" s="93"/>
      <c r="J12" s="93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3" t="s">
        <v>744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4" t="s">
        <v>745</v>
      </c>
      <c r="B16" s="94"/>
      <c r="C16" s="94"/>
      <c r="D16" s="94"/>
      <c r="E16" s="94"/>
      <c r="F16" s="94"/>
      <c r="G16" s="94"/>
      <c r="H16" s="94"/>
      <c r="I16" s="94"/>
      <c r="J16" s="94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6" t="s">
        <v>50</v>
      </c>
      <c r="F18" s="86"/>
      <c r="G18" s="86"/>
      <c r="H18" s="86"/>
      <c r="I18" s="86"/>
      <c r="J18" s="86"/>
      <c r="L18" s="31"/>
      <c r="M18" s="31"/>
      <c r="O18" s="31"/>
    </row>
    <row r="19" spans="1:15" s="13" customFormat="1" ht="15.75">
      <c r="A19" s="14"/>
      <c r="B19" s="37"/>
      <c r="C19" s="14"/>
      <c r="D19" s="92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 t="s">
        <v>711</v>
      </c>
      <c r="F20" s="87" t="s">
        <v>1</v>
      </c>
      <c r="G20" s="87"/>
      <c r="H20" s="87"/>
      <c r="I20" s="87"/>
      <c r="J20" s="87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="80" zoomScaleNormal="80" zoomScalePageLayoutView="75" workbookViewId="0" topLeftCell="A1">
      <selection activeCell="H9" sqref="H9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57421875" style="36" customWidth="1"/>
    <col min="4" max="4" width="49.85156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671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4" t="s">
        <v>656</v>
      </c>
      <c r="C7" s="74">
        <v>239095</v>
      </c>
      <c r="D7" s="59"/>
      <c r="E7" s="59"/>
      <c r="F7" s="74" t="s">
        <v>775</v>
      </c>
      <c r="G7" s="74">
        <v>1</v>
      </c>
      <c r="H7" s="48"/>
      <c r="I7" s="49">
        <f>G7*H7</f>
        <v>0</v>
      </c>
      <c r="J7" s="49">
        <f aca="true" t="shared" si="0" ref="J7:J16">I7*L7</f>
        <v>0</v>
      </c>
      <c r="K7" s="49">
        <f aca="true" t="shared" si="1" ref="K7:K16">SUM(I7,J7)</f>
        <v>0</v>
      </c>
      <c r="L7" s="50">
        <v>0.2</v>
      </c>
      <c r="O7" s="29"/>
    </row>
    <row r="8" spans="1:15" ht="56.25" customHeight="1" thickBot="1">
      <c r="A8" s="45">
        <v>2</v>
      </c>
      <c r="B8" s="74" t="s">
        <v>402</v>
      </c>
      <c r="C8" s="74">
        <v>129114</v>
      </c>
      <c r="D8" s="59"/>
      <c r="E8" s="59"/>
      <c r="F8" s="74" t="s">
        <v>666</v>
      </c>
      <c r="G8" s="74">
        <v>1</v>
      </c>
      <c r="H8" s="48"/>
      <c r="I8" s="49">
        <f aca="true" t="shared" si="2" ref="I8:I16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657</v>
      </c>
      <c r="C9" s="47">
        <v>210212</v>
      </c>
      <c r="D9" s="59"/>
      <c r="E9" s="59"/>
      <c r="F9" s="47" t="s">
        <v>430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658</v>
      </c>
      <c r="C10" s="47" t="s">
        <v>665</v>
      </c>
      <c r="D10" s="59"/>
      <c r="E10" s="59"/>
      <c r="F10" s="47" t="s">
        <v>667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659</v>
      </c>
      <c r="C11" s="47">
        <v>206143</v>
      </c>
      <c r="D11" s="59"/>
      <c r="E11" s="59"/>
      <c r="F11" s="47" t="s">
        <v>430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660</v>
      </c>
      <c r="C12" s="47">
        <v>205311</v>
      </c>
      <c r="D12" s="59"/>
      <c r="E12" s="59"/>
      <c r="F12" s="47" t="s">
        <v>668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661</v>
      </c>
      <c r="C13" s="47">
        <v>205313</v>
      </c>
      <c r="D13" s="59"/>
      <c r="E13" s="59"/>
      <c r="F13" s="47" t="s">
        <v>423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74" t="s">
        <v>662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74" t="s">
        <v>663</v>
      </c>
      <c r="C15" s="74">
        <v>79254</v>
      </c>
      <c r="D15" s="59"/>
      <c r="E15" s="59"/>
      <c r="F15" s="74" t="s">
        <v>669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47" t="s">
        <v>664</v>
      </c>
      <c r="C16" s="47">
        <v>74106</v>
      </c>
      <c r="D16" s="59"/>
      <c r="E16" s="59"/>
      <c r="F16" s="47" t="s">
        <v>670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30" customHeight="1" thickBot="1">
      <c r="A17" s="88" t="s">
        <v>654</v>
      </c>
      <c r="B17" s="88"/>
      <c r="C17" s="88"/>
      <c r="D17" s="88"/>
      <c r="E17" s="88"/>
      <c r="F17" s="88"/>
      <c r="G17" s="88"/>
      <c r="H17" s="88"/>
      <c r="I17" s="88"/>
      <c r="J17" s="88"/>
      <c r="K17" s="96">
        <f>SUM(I7:I16)</f>
        <v>0</v>
      </c>
      <c r="L17" s="96"/>
      <c r="O17" s="29"/>
    </row>
    <row r="18" spans="1:12" ht="30" customHeight="1" thickBot="1">
      <c r="A18" s="88" t="s">
        <v>0</v>
      </c>
      <c r="B18" s="88"/>
      <c r="C18" s="88"/>
      <c r="D18" s="88"/>
      <c r="E18" s="88"/>
      <c r="F18" s="88"/>
      <c r="G18" s="88"/>
      <c r="H18" s="88"/>
      <c r="I18" s="88"/>
      <c r="J18" s="88"/>
      <c r="K18" s="96">
        <f>SUM(J7:J16)</f>
        <v>0</v>
      </c>
      <c r="L18" s="96"/>
    </row>
    <row r="19" spans="1:12" ht="30" customHeight="1" thickBot="1">
      <c r="A19" s="88" t="s">
        <v>655</v>
      </c>
      <c r="B19" s="88"/>
      <c r="C19" s="88"/>
      <c r="D19" s="88"/>
      <c r="E19" s="88"/>
      <c r="F19" s="88"/>
      <c r="G19" s="88"/>
      <c r="H19" s="88"/>
      <c r="I19" s="88"/>
      <c r="J19" s="88"/>
      <c r="K19" s="96">
        <f>SUM(K7:K16)</f>
        <v>0</v>
      </c>
      <c r="L19" s="96"/>
    </row>
    <row r="20" spans="1:11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3" t="s">
        <v>746</v>
      </c>
      <c r="B21" s="93"/>
      <c r="C21" s="93"/>
      <c r="D21" s="93"/>
      <c r="E21" s="93"/>
      <c r="F21" s="93"/>
      <c r="G21" s="93"/>
      <c r="H21" s="93"/>
      <c r="I21" s="93"/>
      <c r="J21" s="93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3" t="s">
        <v>747</v>
      </c>
      <c r="B23" s="93"/>
      <c r="C23" s="93"/>
      <c r="D23" s="93"/>
      <c r="E23" s="93"/>
      <c r="F23" s="93"/>
      <c r="G23" s="93"/>
      <c r="H23" s="93"/>
      <c r="I23" s="93"/>
      <c r="J23" s="93"/>
      <c r="K23" s="1"/>
      <c r="L23" s="29"/>
      <c r="N23" s="1"/>
      <c r="O23" s="29"/>
      <c r="P23" s="1"/>
    </row>
    <row r="24" spans="1:16" ht="12.75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5" s="13" customFormat="1" ht="15.75">
      <c r="A25" s="94" t="s">
        <v>748</v>
      </c>
      <c r="B25" s="94"/>
      <c r="C25" s="94"/>
      <c r="D25" s="94"/>
      <c r="E25" s="94"/>
      <c r="F25" s="94"/>
      <c r="G25" s="94"/>
      <c r="H25" s="94"/>
      <c r="I25" s="94"/>
      <c r="J25" s="94"/>
      <c r="L25" s="31"/>
      <c r="M25" s="31"/>
      <c r="O25" s="31"/>
    </row>
    <row r="26" spans="1:15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5" s="13" customFormat="1" ht="15.75" customHeight="1">
      <c r="A27" s="14"/>
      <c r="B27" s="37"/>
      <c r="C27" s="15"/>
      <c r="D27" s="15"/>
      <c r="E27" s="86" t="s">
        <v>50</v>
      </c>
      <c r="F27" s="86"/>
      <c r="G27" s="86"/>
      <c r="H27" s="86"/>
      <c r="I27" s="86"/>
      <c r="J27" s="86"/>
      <c r="L27" s="31"/>
      <c r="M27" s="31"/>
      <c r="O27" s="31"/>
    </row>
    <row r="28" spans="1:15" s="13" customFormat="1" ht="15.75">
      <c r="A28" s="14"/>
      <c r="B28" s="37"/>
      <c r="C28" s="14"/>
      <c r="D28" s="92"/>
      <c r="E28" s="32"/>
      <c r="F28" s="32"/>
      <c r="G28" s="32"/>
      <c r="H28" s="32"/>
      <c r="I28" s="32"/>
      <c r="J28" s="32"/>
      <c r="L28" s="31"/>
      <c r="M28" s="31"/>
      <c r="O28" s="31"/>
    </row>
    <row r="29" spans="1:15" s="13" customFormat="1" ht="15.75">
      <c r="A29" s="14"/>
      <c r="B29" s="37"/>
      <c r="C29" s="14"/>
      <c r="D29" s="92"/>
      <c r="E29" s="32" t="s">
        <v>711</v>
      </c>
      <c r="F29" s="87" t="s">
        <v>1</v>
      </c>
      <c r="G29" s="87"/>
      <c r="H29" s="87"/>
      <c r="I29" s="87"/>
      <c r="J29" s="87"/>
      <c r="L29" s="31"/>
      <c r="M29" s="31"/>
      <c r="O29" s="31"/>
    </row>
  </sheetData>
  <sheetProtection deleteColumns="0" deleteRows="0"/>
  <mergeCells count="14">
    <mergeCell ref="E27:J27"/>
    <mergeCell ref="D28:D29"/>
    <mergeCell ref="F29:J29"/>
    <mergeCell ref="A19:J19"/>
    <mergeCell ref="K19:L19"/>
    <mergeCell ref="A21:J21"/>
    <mergeCell ref="A23:J23"/>
    <mergeCell ref="A25:J25"/>
    <mergeCell ref="A1:K2"/>
    <mergeCell ref="A4:K4"/>
    <mergeCell ref="A17:J17"/>
    <mergeCell ref="K17:L17"/>
    <mergeCell ref="A18:J18"/>
    <mergeCell ref="K18:L18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4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140625" style="36" customWidth="1"/>
    <col min="4" max="4" width="46.28125" style="4" customWidth="1"/>
    <col min="5" max="5" width="30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674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5" t="s">
        <v>675</v>
      </c>
      <c r="C7" s="75">
        <v>11873580001</v>
      </c>
      <c r="D7" s="46"/>
      <c r="E7" s="46"/>
      <c r="F7" s="75" t="s">
        <v>676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8" t="s">
        <v>672</v>
      </c>
      <c r="B8" s="88"/>
      <c r="C8" s="88"/>
      <c r="D8" s="88"/>
      <c r="E8" s="88"/>
      <c r="F8" s="88"/>
      <c r="G8" s="88"/>
      <c r="H8" s="88"/>
      <c r="I8" s="88"/>
      <c r="J8" s="88"/>
      <c r="K8" s="96">
        <f>SUM(I7:I7)</f>
        <v>0</v>
      </c>
      <c r="L8" s="96"/>
      <c r="O8" s="29"/>
    </row>
    <row r="9" spans="1:12" ht="30" customHeight="1" thickBo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SUM(J7:J7)</f>
        <v>0</v>
      </c>
      <c r="L9" s="96"/>
    </row>
    <row r="10" spans="1:12" ht="30" customHeight="1" thickBot="1">
      <c r="A10" s="88" t="s">
        <v>673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SUM(K7:K7)</f>
        <v>0</v>
      </c>
      <c r="L10" s="96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3" t="s">
        <v>749</v>
      </c>
      <c r="B12" s="93"/>
      <c r="C12" s="93"/>
      <c r="D12" s="93"/>
      <c r="E12" s="93"/>
      <c r="F12" s="93"/>
      <c r="G12" s="93"/>
      <c r="H12" s="93"/>
      <c r="I12" s="93"/>
      <c r="J12" s="93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3" t="s">
        <v>750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4" t="s">
        <v>751</v>
      </c>
      <c r="B16" s="94"/>
      <c r="C16" s="94"/>
      <c r="D16" s="94"/>
      <c r="E16" s="94"/>
      <c r="F16" s="94"/>
      <c r="G16" s="94"/>
      <c r="H16" s="94"/>
      <c r="I16" s="94"/>
      <c r="J16" s="94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6" t="s">
        <v>50</v>
      </c>
      <c r="F18" s="86"/>
      <c r="G18" s="86"/>
      <c r="H18" s="86"/>
      <c r="I18" s="86"/>
      <c r="J18" s="86"/>
      <c r="L18" s="31"/>
      <c r="M18" s="31"/>
      <c r="O18" s="31"/>
    </row>
    <row r="19" spans="1:15" s="13" customFormat="1" ht="15.75">
      <c r="A19" s="14"/>
      <c r="B19" s="37"/>
      <c r="C19" s="14"/>
      <c r="D19" s="92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 t="s">
        <v>711</v>
      </c>
      <c r="F20" s="87" t="s">
        <v>1</v>
      </c>
      <c r="G20" s="87"/>
      <c r="H20" s="87"/>
      <c r="I20" s="87"/>
      <c r="J20" s="87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681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677</v>
      </c>
      <c r="C7" s="47" t="s">
        <v>678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8" t="s">
        <v>679</v>
      </c>
      <c r="B8" s="88"/>
      <c r="C8" s="88"/>
      <c r="D8" s="88"/>
      <c r="E8" s="88"/>
      <c r="F8" s="88"/>
      <c r="G8" s="88"/>
      <c r="H8" s="88"/>
      <c r="I8" s="88"/>
      <c r="J8" s="88"/>
      <c r="K8" s="96">
        <f>SUM(I7:I7)</f>
        <v>0</v>
      </c>
      <c r="L8" s="96"/>
      <c r="O8" s="29"/>
    </row>
    <row r="9" spans="1:12" ht="30" customHeight="1" thickBo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SUM(J7:J7)</f>
        <v>0</v>
      </c>
      <c r="L9" s="96"/>
    </row>
    <row r="10" spans="1:12" ht="30" customHeight="1" thickBot="1">
      <c r="A10" s="88" t="s">
        <v>680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SUM(K7:K7)</f>
        <v>0</v>
      </c>
      <c r="L10" s="96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3" t="s">
        <v>752</v>
      </c>
      <c r="B12" s="93"/>
      <c r="C12" s="93"/>
      <c r="D12" s="93"/>
      <c r="E12" s="93"/>
      <c r="F12" s="93"/>
      <c r="G12" s="93"/>
      <c r="H12" s="93"/>
      <c r="I12" s="93"/>
      <c r="J12" s="93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3" t="s">
        <v>753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4" t="s">
        <v>754</v>
      </c>
      <c r="B16" s="94"/>
      <c r="C16" s="94"/>
      <c r="D16" s="94"/>
      <c r="E16" s="94"/>
      <c r="F16" s="94"/>
      <c r="G16" s="94"/>
      <c r="H16" s="94"/>
      <c r="I16" s="94"/>
      <c r="J16" s="94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6" t="s">
        <v>50</v>
      </c>
      <c r="F18" s="86"/>
      <c r="G18" s="86"/>
      <c r="H18" s="86"/>
      <c r="I18" s="86"/>
      <c r="J18" s="86"/>
      <c r="L18" s="31"/>
      <c r="M18" s="31"/>
      <c r="O18" s="31"/>
    </row>
    <row r="19" spans="1:15" s="13" customFormat="1" ht="15.75">
      <c r="A19" s="14"/>
      <c r="B19" s="37"/>
      <c r="C19" s="14"/>
      <c r="D19" s="92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 t="s">
        <v>711</v>
      </c>
      <c r="F20" s="87" t="s">
        <v>1</v>
      </c>
      <c r="G20" s="87"/>
      <c r="H20" s="87"/>
      <c r="I20" s="87"/>
      <c r="J20" s="87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80" zoomScaleNormal="80" zoomScalePageLayoutView="75" workbookViewId="0" topLeftCell="A1">
      <selection activeCell="A14" sqref="A14:IV22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00390625" style="36" customWidth="1"/>
    <col min="4" max="4" width="48.851562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682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685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6" t="s">
        <v>686</v>
      </c>
      <c r="C8" s="56" t="s">
        <v>688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687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30" customHeight="1" thickBot="1">
      <c r="A10" s="88" t="s">
        <v>683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SUM(I7:I9)</f>
        <v>0</v>
      </c>
      <c r="L10" s="96"/>
      <c r="O10" s="29"/>
    </row>
    <row r="11" spans="1:12" ht="30" customHeight="1" thickBot="1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96">
        <f>SUM(J7:J9)</f>
        <v>0</v>
      </c>
      <c r="L11" s="96"/>
    </row>
    <row r="12" spans="1:12" ht="30" customHeight="1" thickBot="1">
      <c r="A12" s="88" t="s">
        <v>684</v>
      </c>
      <c r="B12" s="88"/>
      <c r="C12" s="88"/>
      <c r="D12" s="88"/>
      <c r="E12" s="88"/>
      <c r="F12" s="88"/>
      <c r="G12" s="88"/>
      <c r="H12" s="88"/>
      <c r="I12" s="88"/>
      <c r="J12" s="88"/>
      <c r="K12" s="96">
        <f>SUM(K7:K9)</f>
        <v>0</v>
      </c>
      <c r="L12" s="96"/>
    </row>
    <row r="13" spans="1:11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3" t="s">
        <v>755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3" t="s">
        <v>756</v>
      </c>
      <c r="B16" s="93"/>
      <c r="C16" s="93"/>
      <c r="D16" s="93"/>
      <c r="E16" s="93"/>
      <c r="F16" s="93"/>
      <c r="G16" s="93"/>
      <c r="H16" s="93"/>
      <c r="I16" s="93"/>
      <c r="J16" s="93"/>
      <c r="K16" s="1"/>
      <c r="L16" s="29"/>
      <c r="N16" s="1"/>
      <c r="O16" s="29"/>
      <c r="P16" s="1"/>
    </row>
    <row r="17" spans="1:16" ht="12.75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5" s="13" customFormat="1" ht="15.75">
      <c r="A18" s="94" t="s">
        <v>757</v>
      </c>
      <c r="B18" s="94"/>
      <c r="C18" s="94"/>
      <c r="D18" s="94"/>
      <c r="E18" s="94"/>
      <c r="F18" s="94"/>
      <c r="G18" s="94"/>
      <c r="H18" s="94"/>
      <c r="I18" s="94"/>
      <c r="J18" s="94"/>
      <c r="L18" s="31"/>
      <c r="M18" s="31"/>
      <c r="O18" s="31"/>
    </row>
    <row r="19" spans="1:15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5" s="13" customFormat="1" ht="15.75" customHeight="1">
      <c r="A20" s="14"/>
      <c r="B20" s="37"/>
      <c r="C20" s="15"/>
      <c r="D20" s="15"/>
      <c r="E20" s="86" t="s">
        <v>50</v>
      </c>
      <c r="F20" s="86"/>
      <c r="G20" s="86"/>
      <c r="H20" s="86"/>
      <c r="I20" s="86"/>
      <c r="J20" s="86"/>
      <c r="L20" s="31"/>
      <c r="M20" s="31"/>
      <c r="O20" s="31"/>
    </row>
    <row r="21" spans="1:15" s="13" customFormat="1" ht="15.75">
      <c r="A21" s="14"/>
      <c r="B21" s="37"/>
      <c r="C21" s="14"/>
      <c r="D21" s="92"/>
      <c r="E21" s="32"/>
      <c r="F21" s="32"/>
      <c r="G21" s="32"/>
      <c r="H21" s="32"/>
      <c r="I21" s="32"/>
      <c r="J21" s="32"/>
      <c r="L21" s="31"/>
      <c r="M21" s="31"/>
      <c r="O21" s="31"/>
    </row>
    <row r="22" spans="1:15" s="13" customFormat="1" ht="15.75">
      <c r="A22" s="14"/>
      <c r="B22" s="37"/>
      <c r="C22" s="14"/>
      <c r="D22" s="92"/>
      <c r="E22" s="32" t="s">
        <v>711</v>
      </c>
      <c r="F22" s="87" t="s">
        <v>1</v>
      </c>
      <c r="G22" s="87"/>
      <c r="H22" s="87"/>
      <c r="I22" s="87"/>
      <c r="J22" s="87"/>
      <c r="L22" s="31"/>
      <c r="M22" s="31"/>
      <c r="O22" s="31"/>
    </row>
  </sheetData>
  <sheetProtection deleteColumns="0" deleteRows="0"/>
  <mergeCells count="14">
    <mergeCell ref="E20:J20"/>
    <mergeCell ref="D21:D22"/>
    <mergeCell ref="F22:J22"/>
    <mergeCell ref="A12:J12"/>
    <mergeCell ref="K12:L12"/>
    <mergeCell ref="A14:J14"/>
    <mergeCell ref="A16:J16"/>
    <mergeCell ref="A18:J18"/>
    <mergeCell ref="A1:K2"/>
    <mergeCell ref="A4:K4"/>
    <mergeCell ref="A10:J10"/>
    <mergeCell ref="K10:L10"/>
    <mergeCell ref="A11:J11"/>
    <mergeCell ref="K11:L11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421875" style="36" customWidth="1"/>
    <col min="4" max="4" width="46.281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691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692</v>
      </c>
      <c r="C7" s="56" t="s">
        <v>696</v>
      </c>
      <c r="D7" s="59"/>
      <c r="E7" s="59"/>
      <c r="F7" s="47" t="s">
        <v>694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1" t="s">
        <v>693</v>
      </c>
      <c r="C8" s="51" t="s">
        <v>697</v>
      </c>
      <c r="D8" s="59"/>
      <c r="E8" s="59"/>
      <c r="F8" s="51" t="s">
        <v>695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8" t="s">
        <v>689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SUM(I7:I8)</f>
        <v>0</v>
      </c>
      <c r="L9" s="96"/>
      <c r="O9" s="29"/>
    </row>
    <row r="10" spans="1:12" ht="30" customHeight="1" thickBot="1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SUM(J7:J8)</f>
        <v>0</v>
      </c>
      <c r="L10" s="96"/>
    </row>
    <row r="11" spans="1:12" ht="30" customHeight="1" thickBot="1">
      <c r="A11" s="88" t="s">
        <v>690</v>
      </c>
      <c r="B11" s="88"/>
      <c r="C11" s="88"/>
      <c r="D11" s="88"/>
      <c r="E11" s="88"/>
      <c r="F11" s="88"/>
      <c r="G11" s="88"/>
      <c r="H11" s="88"/>
      <c r="I11" s="88"/>
      <c r="J11" s="88"/>
      <c r="K11" s="96">
        <f>SUM(K7:K8)</f>
        <v>0</v>
      </c>
      <c r="L11" s="96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3" t="s">
        <v>758</v>
      </c>
      <c r="B13" s="93"/>
      <c r="C13" s="93"/>
      <c r="D13" s="93"/>
      <c r="E13" s="93"/>
      <c r="F13" s="93"/>
      <c r="G13" s="93"/>
      <c r="H13" s="93"/>
      <c r="I13" s="93"/>
      <c r="J13" s="93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3" t="s">
        <v>759</v>
      </c>
      <c r="B15" s="93"/>
      <c r="C15" s="93"/>
      <c r="D15" s="93"/>
      <c r="E15" s="93"/>
      <c r="F15" s="93"/>
      <c r="G15" s="93"/>
      <c r="H15" s="93"/>
      <c r="I15" s="93"/>
      <c r="J15" s="93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4" t="s">
        <v>760</v>
      </c>
      <c r="B17" s="94"/>
      <c r="C17" s="94"/>
      <c r="D17" s="94"/>
      <c r="E17" s="94"/>
      <c r="F17" s="94"/>
      <c r="G17" s="94"/>
      <c r="H17" s="94"/>
      <c r="I17" s="94"/>
      <c r="J17" s="94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86" t="s">
        <v>50</v>
      </c>
      <c r="F19" s="86"/>
      <c r="G19" s="86"/>
      <c r="H19" s="86"/>
      <c r="I19" s="86"/>
      <c r="J19" s="86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2"/>
      <c r="E21" s="32" t="s">
        <v>711</v>
      </c>
      <c r="F21" s="87" t="s">
        <v>1</v>
      </c>
      <c r="G21" s="87"/>
      <c r="H21" s="87"/>
      <c r="I21" s="87"/>
      <c r="J21" s="87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57421875" style="36" customWidth="1"/>
    <col min="4" max="4" width="47.42187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700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701</v>
      </c>
      <c r="C7" s="51" t="s">
        <v>702</v>
      </c>
      <c r="D7" s="59"/>
      <c r="E7" s="51"/>
      <c r="F7" s="51" t="s">
        <v>430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8" t="s">
        <v>699</v>
      </c>
      <c r="B8" s="88"/>
      <c r="C8" s="88"/>
      <c r="D8" s="88"/>
      <c r="E8" s="88"/>
      <c r="F8" s="88"/>
      <c r="G8" s="88"/>
      <c r="H8" s="88"/>
      <c r="I8" s="88"/>
      <c r="J8" s="88"/>
      <c r="K8" s="96">
        <f>SUM(I7:I7)</f>
        <v>0</v>
      </c>
      <c r="L8" s="96"/>
      <c r="O8" s="29"/>
    </row>
    <row r="9" spans="1:12" ht="30" customHeight="1" thickBo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SUM(J7:J7)</f>
        <v>0</v>
      </c>
      <c r="L9" s="96"/>
    </row>
    <row r="10" spans="1:12" ht="30" customHeight="1" thickBot="1">
      <c r="A10" s="88" t="s">
        <v>698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SUM(K7:K7)</f>
        <v>0</v>
      </c>
      <c r="L10" s="96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3" t="s">
        <v>761</v>
      </c>
      <c r="B12" s="93"/>
      <c r="C12" s="93"/>
      <c r="D12" s="93"/>
      <c r="E12" s="93"/>
      <c r="F12" s="93"/>
      <c r="G12" s="93"/>
      <c r="H12" s="93"/>
      <c r="I12" s="93"/>
      <c r="J12" s="93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3" t="s">
        <v>762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4" t="s">
        <v>763</v>
      </c>
      <c r="B16" s="94"/>
      <c r="C16" s="94"/>
      <c r="D16" s="94"/>
      <c r="E16" s="94"/>
      <c r="F16" s="94"/>
      <c r="G16" s="94"/>
      <c r="H16" s="94"/>
      <c r="I16" s="94"/>
      <c r="J16" s="94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6" t="s">
        <v>50</v>
      </c>
      <c r="F18" s="86"/>
      <c r="G18" s="86"/>
      <c r="H18" s="86"/>
      <c r="I18" s="86"/>
      <c r="J18" s="86"/>
      <c r="L18" s="31"/>
      <c r="M18" s="31"/>
      <c r="O18" s="31"/>
    </row>
    <row r="19" spans="1:15" s="13" customFormat="1" ht="15.75">
      <c r="A19" s="14"/>
      <c r="B19" s="37"/>
      <c r="C19" s="14"/>
      <c r="D19" s="92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 t="s">
        <v>711</v>
      </c>
      <c r="F20" s="87" t="s">
        <v>1</v>
      </c>
      <c r="G20" s="87"/>
      <c r="H20" s="87"/>
      <c r="I20" s="87"/>
      <c r="J20" s="87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80" zoomScaleNormal="80" zoomScalePageLayoutView="75" workbookViewId="0" topLeftCell="A1">
      <selection activeCell="A1" sqref="A1:J2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1.421875" style="4" customWidth="1"/>
    <col min="4" max="4" width="24.851562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85" t="s">
        <v>4</v>
      </c>
      <c r="B4" s="85"/>
      <c r="C4" s="85"/>
      <c r="D4" s="85"/>
      <c r="E4" s="85"/>
      <c r="F4" s="85"/>
      <c r="G4" s="85"/>
      <c r="H4" s="85"/>
      <c r="I4" s="85"/>
      <c r="J4" s="85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709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aca="true" t="shared" si="0" ref="I7:I32">H7*K7</f>
        <v>0</v>
      </c>
      <c r="J7" s="49">
        <f aca="true" t="shared" si="1" ref="J7:J32">SUM(H7,I7)</f>
        <v>0</v>
      </c>
      <c r="K7" s="50">
        <v>0.2</v>
      </c>
      <c r="N7" s="29"/>
    </row>
    <row r="8" spans="1:14" ht="34.5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aca="true" t="shared" si="2" ref="H8:H3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4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4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4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4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4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4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4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4" ht="30" customHeight="1" thickBot="1">
      <c r="A33" s="88" t="s">
        <v>32</v>
      </c>
      <c r="B33" s="88"/>
      <c r="C33" s="88"/>
      <c r="D33" s="88"/>
      <c r="E33" s="88"/>
      <c r="F33" s="88"/>
      <c r="G33" s="88"/>
      <c r="H33" s="88"/>
      <c r="I33" s="89"/>
      <c r="J33" s="90">
        <f>SUM(H7:H32)</f>
        <v>0</v>
      </c>
      <c r="K33" s="91"/>
      <c r="N33" s="29"/>
    </row>
    <row r="34" spans="1:11" ht="30" customHeight="1" thickBot="1">
      <c r="A34" s="88" t="s">
        <v>0</v>
      </c>
      <c r="B34" s="88"/>
      <c r="C34" s="88"/>
      <c r="D34" s="88"/>
      <c r="E34" s="88"/>
      <c r="F34" s="88"/>
      <c r="G34" s="88"/>
      <c r="H34" s="88"/>
      <c r="I34" s="89"/>
      <c r="J34" s="90">
        <f>SUM(I7:I32)</f>
        <v>0</v>
      </c>
      <c r="K34" s="91"/>
    </row>
    <row r="35" spans="1:11" ht="30" customHeight="1" thickBot="1">
      <c r="A35" s="88" t="s">
        <v>33</v>
      </c>
      <c r="B35" s="88"/>
      <c r="C35" s="88"/>
      <c r="D35" s="88"/>
      <c r="E35" s="88"/>
      <c r="F35" s="88"/>
      <c r="G35" s="88"/>
      <c r="H35" s="88"/>
      <c r="I35" s="89"/>
      <c r="J35" s="90">
        <f>SUM(J7:J32)</f>
        <v>0</v>
      </c>
      <c r="K35" s="91"/>
    </row>
    <row r="36" spans="1:10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0" ht="30" customHeight="1">
      <c r="A37" s="93" t="s">
        <v>708</v>
      </c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30" customHeight="1">
      <c r="A39" s="93" t="s">
        <v>710</v>
      </c>
      <c r="B39" s="93"/>
      <c r="C39" s="93"/>
      <c r="D39" s="93"/>
      <c r="E39" s="93"/>
      <c r="F39" s="93"/>
      <c r="G39" s="93"/>
      <c r="H39" s="93"/>
      <c r="I39" s="93"/>
      <c r="J39" s="93"/>
    </row>
    <row r="40" spans="1:6" ht="12.75">
      <c r="A40" s="5"/>
      <c r="B40" s="66"/>
      <c r="C40" s="3"/>
      <c r="D40" s="3"/>
      <c r="E40" s="7"/>
      <c r="F40" s="8"/>
    </row>
    <row r="41" spans="1:15" s="13" customFormat="1" ht="15.75">
      <c r="A41" s="94" t="s">
        <v>712</v>
      </c>
      <c r="B41" s="94"/>
      <c r="C41" s="94"/>
      <c r="D41" s="94"/>
      <c r="E41" s="94"/>
      <c r="F41" s="94"/>
      <c r="G41" s="94"/>
      <c r="H41" s="94"/>
      <c r="I41" s="94"/>
      <c r="J41" s="94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86" t="s">
        <v>50</v>
      </c>
      <c r="F43" s="86"/>
      <c r="G43" s="86"/>
      <c r="H43" s="86"/>
      <c r="I43" s="86"/>
      <c r="J43" s="86"/>
      <c r="L43" s="31"/>
      <c r="M43" s="31"/>
      <c r="O43" s="31"/>
    </row>
    <row r="44" spans="1:15" s="13" customFormat="1" ht="15.75">
      <c r="A44" s="14"/>
      <c r="B44" s="37"/>
      <c r="C44" s="14"/>
      <c r="D44" s="92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2"/>
      <c r="E45" s="32" t="s">
        <v>711</v>
      </c>
      <c r="F45" s="87" t="s">
        <v>1</v>
      </c>
      <c r="G45" s="87"/>
      <c r="H45" s="87"/>
      <c r="I45" s="87"/>
      <c r="J45" s="87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mergeCells count="14">
    <mergeCell ref="A33:I33"/>
    <mergeCell ref="A37:J37"/>
    <mergeCell ref="A39:J39"/>
    <mergeCell ref="A41:J41"/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G24" sqref="G24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7109375" style="36" customWidth="1"/>
    <col min="4" max="4" width="50.140625" style="4" customWidth="1"/>
    <col min="5" max="5" width="33.281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767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84.75" customHeight="1" thickBot="1">
      <c r="A7" s="45">
        <v>1</v>
      </c>
      <c r="B7" s="69" t="s">
        <v>705</v>
      </c>
      <c r="C7" s="69">
        <v>1506</v>
      </c>
      <c r="D7" s="59"/>
      <c r="E7" s="59"/>
      <c r="F7" s="76" t="s">
        <v>706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8" t="s">
        <v>703</v>
      </c>
      <c r="B8" s="88"/>
      <c r="C8" s="88"/>
      <c r="D8" s="88"/>
      <c r="E8" s="88"/>
      <c r="F8" s="88"/>
      <c r="G8" s="88"/>
      <c r="H8" s="88"/>
      <c r="I8" s="88"/>
      <c r="J8" s="88"/>
      <c r="K8" s="96">
        <f>SUM(I7:I7)</f>
        <v>0</v>
      </c>
      <c r="L8" s="96"/>
      <c r="O8" s="29"/>
    </row>
    <row r="9" spans="1:12" ht="30" customHeight="1" thickBo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96">
        <f>SUM(J7:J7)</f>
        <v>0</v>
      </c>
      <c r="L9" s="96"/>
    </row>
    <row r="10" spans="1:12" ht="30" customHeight="1" thickBot="1">
      <c r="A10" s="88" t="s">
        <v>704</v>
      </c>
      <c r="B10" s="88"/>
      <c r="C10" s="88"/>
      <c r="D10" s="88"/>
      <c r="E10" s="88"/>
      <c r="F10" s="88"/>
      <c r="G10" s="88"/>
      <c r="H10" s="88"/>
      <c r="I10" s="88"/>
      <c r="J10" s="88"/>
      <c r="K10" s="96">
        <f>SUM(K7:K7)</f>
        <v>0</v>
      </c>
      <c r="L10" s="96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3" t="s">
        <v>764</v>
      </c>
      <c r="B12" s="93"/>
      <c r="C12" s="93"/>
      <c r="D12" s="93"/>
      <c r="E12" s="93"/>
      <c r="F12" s="93"/>
      <c r="G12" s="93"/>
      <c r="H12" s="93"/>
      <c r="I12" s="93"/>
      <c r="J12" s="93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3" t="s">
        <v>765</v>
      </c>
      <c r="B14" s="93"/>
      <c r="C14" s="93"/>
      <c r="D14" s="93"/>
      <c r="E14" s="93"/>
      <c r="F14" s="93"/>
      <c r="G14" s="93"/>
      <c r="H14" s="93"/>
      <c r="I14" s="93"/>
      <c r="J14" s="93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94" t="s">
        <v>766</v>
      </c>
      <c r="B16" s="94"/>
      <c r="C16" s="94"/>
      <c r="D16" s="94"/>
      <c r="E16" s="94"/>
      <c r="F16" s="94"/>
      <c r="G16" s="94"/>
      <c r="H16" s="94"/>
      <c r="I16" s="94"/>
      <c r="J16" s="94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86" t="s">
        <v>50</v>
      </c>
      <c r="F18" s="86"/>
      <c r="G18" s="86"/>
      <c r="H18" s="86"/>
      <c r="I18" s="86"/>
      <c r="J18" s="86"/>
      <c r="L18" s="31"/>
      <c r="M18" s="31"/>
      <c r="O18" s="31"/>
    </row>
    <row r="19" spans="1:15" s="13" customFormat="1" ht="15.75">
      <c r="A19" s="14"/>
      <c r="B19" s="37"/>
      <c r="C19" s="14"/>
      <c r="D19" s="92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2"/>
      <c r="E20" s="32" t="s">
        <v>711</v>
      </c>
      <c r="F20" s="87" t="s">
        <v>1</v>
      </c>
      <c r="G20" s="87"/>
      <c r="H20" s="87"/>
      <c r="I20" s="87"/>
      <c r="J20" s="87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80" zoomScaleNormal="80" zoomScalePageLayoutView="75" workbookViewId="0" topLeftCell="A1">
      <selection activeCell="M19" sqref="M19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2.8515625" style="11" customWidth="1"/>
    <col min="12" max="12" width="5.710937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776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34.5" customHeight="1" thickBot="1">
      <c r="A7" s="45">
        <v>1</v>
      </c>
      <c r="B7" s="55" t="s">
        <v>540</v>
      </c>
      <c r="C7" s="47"/>
      <c r="D7" s="59"/>
      <c r="E7" s="59"/>
      <c r="F7" s="47" t="s">
        <v>608</v>
      </c>
      <c r="G7" s="47">
        <v>1</v>
      </c>
      <c r="H7" s="48"/>
      <c r="I7" s="49">
        <f aca="true" t="shared" si="0" ref="I7:I22">G7*H7</f>
        <v>0</v>
      </c>
      <c r="J7" s="49">
        <f aca="true" t="shared" si="1" ref="J7:J22">I7*L7</f>
        <v>0</v>
      </c>
      <c r="K7" s="49">
        <f aca="true" t="shared" si="2" ref="K7:K22">SUM(I7,J7)</f>
        <v>0</v>
      </c>
      <c r="L7" s="50">
        <v>0.2</v>
      </c>
      <c r="O7" s="29"/>
    </row>
    <row r="8" spans="1:15" ht="48" customHeight="1" thickBot="1">
      <c r="A8" s="45">
        <v>2</v>
      </c>
      <c r="B8" s="55" t="s">
        <v>541</v>
      </c>
      <c r="C8" s="47" t="s">
        <v>596</v>
      </c>
      <c r="D8" s="59"/>
      <c r="E8" s="59"/>
      <c r="F8" s="47" t="s">
        <v>608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48" customHeight="1" thickBot="1">
      <c r="A9" s="45">
        <v>3</v>
      </c>
      <c r="B9" s="55" t="s">
        <v>543</v>
      </c>
      <c r="C9" s="47"/>
      <c r="D9" s="59"/>
      <c r="E9" s="59"/>
      <c r="F9" s="47" t="s">
        <v>608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59.25" customHeight="1" thickBot="1">
      <c r="A10" s="45">
        <v>4</v>
      </c>
      <c r="B10" s="55" t="s">
        <v>545</v>
      </c>
      <c r="C10" s="47"/>
      <c r="D10" s="59"/>
      <c r="E10" s="59"/>
      <c r="F10" s="47" t="s">
        <v>608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55" t="s">
        <v>546</v>
      </c>
      <c r="C11" s="47" t="s">
        <v>598</v>
      </c>
      <c r="D11" s="59"/>
      <c r="E11" s="59"/>
      <c r="F11" s="47" t="s">
        <v>608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2" s="29" customFormat="1" ht="48" customHeight="1" thickBot="1">
      <c r="A12" s="45">
        <v>6</v>
      </c>
      <c r="B12" s="55" t="s">
        <v>548</v>
      </c>
      <c r="C12" s="47"/>
      <c r="D12" s="59"/>
      <c r="E12" s="59"/>
      <c r="F12" s="47" t="s">
        <v>608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2" s="29" customFormat="1" ht="48" customHeight="1" thickBot="1">
      <c r="A13" s="45">
        <v>7</v>
      </c>
      <c r="B13" s="55" t="s">
        <v>550</v>
      </c>
      <c r="C13" s="47" t="s">
        <v>600</v>
      </c>
      <c r="D13" s="59"/>
      <c r="E13" s="59"/>
      <c r="F13" s="47" t="s">
        <v>608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2" s="29" customFormat="1" ht="48" customHeight="1" thickBot="1">
      <c r="A14" s="45">
        <v>8</v>
      </c>
      <c r="B14" s="55" t="s">
        <v>555</v>
      </c>
      <c r="C14" s="47"/>
      <c r="D14" s="59"/>
      <c r="E14" s="59"/>
      <c r="F14" s="47" t="s">
        <v>608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2" s="29" customFormat="1" ht="48" customHeight="1" thickBot="1">
      <c r="A15" s="45">
        <v>9</v>
      </c>
      <c r="B15" s="55" t="s">
        <v>568</v>
      </c>
      <c r="C15" s="47"/>
      <c r="D15" s="59"/>
      <c r="E15" s="59"/>
      <c r="F15" s="47" t="s">
        <v>608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2" s="29" customFormat="1" ht="48" customHeight="1" thickBot="1">
      <c r="A16" s="45">
        <v>10</v>
      </c>
      <c r="B16" s="55" t="s">
        <v>575</v>
      </c>
      <c r="C16" s="47"/>
      <c r="D16" s="59"/>
      <c r="E16" s="59"/>
      <c r="F16" s="47" t="s">
        <v>608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v>11</v>
      </c>
      <c r="B17" s="55" t="s">
        <v>582</v>
      </c>
      <c r="C17" s="47"/>
      <c r="D17" s="59"/>
      <c r="E17" s="59"/>
      <c r="F17" s="47" t="s">
        <v>611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v>12</v>
      </c>
      <c r="B18" s="55" t="s">
        <v>583</v>
      </c>
      <c r="C18" s="47" t="s">
        <v>606</v>
      </c>
      <c r="D18" s="59"/>
      <c r="E18" s="59"/>
      <c r="F18" s="47" t="s">
        <v>608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48" customHeight="1" thickBot="1">
      <c r="A19" s="45">
        <v>13</v>
      </c>
      <c r="B19" s="55" t="s">
        <v>584</v>
      </c>
      <c r="C19" s="47"/>
      <c r="D19" s="59"/>
      <c r="E19" s="59"/>
      <c r="F19" s="47" t="s">
        <v>608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v>14</v>
      </c>
      <c r="B20" s="55" t="s">
        <v>585</v>
      </c>
      <c r="C20" s="47"/>
      <c r="D20" s="59"/>
      <c r="E20" s="59"/>
      <c r="F20" s="47" t="s">
        <v>608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v>15</v>
      </c>
      <c r="B21" s="55" t="s">
        <v>586</v>
      </c>
      <c r="C21" s="47"/>
      <c r="D21" s="59"/>
      <c r="E21" s="59"/>
      <c r="F21" s="47" t="s">
        <v>608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2" s="29" customFormat="1" ht="48" customHeight="1" thickBot="1">
      <c r="A22" s="45">
        <v>16</v>
      </c>
      <c r="B22" s="55" t="s">
        <v>593</v>
      </c>
      <c r="C22" s="47"/>
      <c r="D22" s="59"/>
      <c r="E22" s="59"/>
      <c r="F22" s="47" t="s">
        <v>608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ht="30" customHeight="1" thickBot="1">
      <c r="A23" s="88" t="s">
        <v>772</v>
      </c>
      <c r="B23" s="88"/>
      <c r="C23" s="88"/>
      <c r="D23" s="88"/>
      <c r="E23" s="88"/>
      <c r="F23" s="88"/>
      <c r="G23" s="88"/>
      <c r="H23" s="88"/>
      <c r="I23" s="88"/>
      <c r="J23" s="88"/>
      <c r="K23" s="96">
        <f>SUM(I6:I22)</f>
        <v>0</v>
      </c>
      <c r="L23" s="96"/>
      <c r="O23" s="29"/>
    </row>
    <row r="24" spans="1:12" ht="30" customHeight="1" thickBot="1">
      <c r="A24" s="88" t="s">
        <v>0</v>
      </c>
      <c r="B24" s="88"/>
      <c r="C24" s="88"/>
      <c r="D24" s="88"/>
      <c r="E24" s="88"/>
      <c r="F24" s="88"/>
      <c r="G24" s="88"/>
      <c r="H24" s="88"/>
      <c r="I24" s="88"/>
      <c r="J24" s="88"/>
      <c r="K24" s="96">
        <f>SUM(J7:J22)</f>
        <v>0</v>
      </c>
      <c r="L24" s="96"/>
    </row>
    <row r="25" spans="1:12" ht="30" customHeight="1" thickBot="1">
      <c r="A25" s="88" t="s">
        <v>773</v>
      </c>
      <c r="B25" s="88"/>
      <c r="C25" s="88"/>
      <c r="D25" s="88"/>
      <c r="E25" s="88"/>
      <c r="F25" s="88"/>
      <c r="G25" s="88"/>
      <c r="H25" s="88"/>
      <c r="I25" s="88"/>
      <c r="J25" s="88"/>
      <c r="K25" s="96">
        <f>SUM(K7:K22)</f>
        <v>0</v>
      </c>
      <c r="L25" s="96"/>
    </row>
    <row r="26" spans="1:11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3" t="s">
        <v>770</v>
      </c>
      <c r="B27" s="93"/>
      <c r="C27" s="93"/>
      <c r="D27" s="93"/>
      <c r="E27" s="93"/>
      <c r="F27" s="93"/>
      <c r="G27" s="93"/>
      <c r="H27" s="93"/>
      <c r="I27" s="93"/>
      <c r="J27" s="93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3" t="s">
        <v>771</v>
      </c>
      <c r="B29" s="93"/>
      <c r="C29" s="93"/>
      <c r="D29" s="93"/>
      <c r="E29" s="93"/>
      <c r="F29" s="93"/>
      <c r="G29" s="93"/>
      <c r="H29" s="93"/>
      <c r="I29" s="93"/>
      <c r="J29" s="93"/>
      <c r="K29" s="1"/>
      <c r="L29" s="29"/>
      <c r="N29" s="1"/>
      <c r="O29" s="29"/>
      <c r="P29" s="1"/>
    </row>
    <row r="30" spans="1:16" ht="12.75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5" s="13" customFormat="1" ht="15.75">
      <c r="A31" s="94" t="s">
        <v>774</v>
      </c>
      <c r="B31" s="94"/>
      <c r="C31" s="94"/>
      <c r="D31" s="94"/>
      <c r="E31" s="94"/>
      <c r="F31" s="94"/>
      <c r="G31" s="94"/>
      <c r="H31" s="94"/>
      <c r="I31" s="94"/>
      <c r="J31" s="94"/>
      <c r="L31" s="31"/>
      <c r="M31" s="31"/>
      <c r="O31" s="31"/>
    </row>
    <row r="32" spans="1:15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86" t="s">
        <v>50</v>
      </c>
      <c r="F33" s="86"/>
      <c r="G33" s="86"/>
      <c r="H33" s="86"/>
      <c r="I33" s="86"/>
      <c r="J33" s="86"/>
      <c r="L33" s="31"/>
      <c r="M33" s="31"/>
      <c r="O33" s="31"/>
    </row>
    <row r="34" spans="1:15" s="13" customFormat="1" ht="15.75">
      <c r="A34" s="14"/>
      <c r="B34" s="37"/>
      <c r="C34" s="14"/>
      <c r="D34" s="92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2"/>
      <c r="E35" s="32" t="s">
        <v>711</v>
      </c>
      <c r="F35" s="87" t="s">
        <v>1</v>
      </c>
      <c r="G35" s="87"/>
      <c r="H35" s="87"/>
      <c r="I35" s="87"/>
      <c r="J35" s="87"/>
      <c r="L35" s="31"/>
      <c r="M35" s="31"/>
      <c r="O35" s="31"/>
    </row>
  </sheetData>
  <sheetProtection deleteColumns="0" deleteRows="0"/>
  <mergeCells count="14">
    <mergeCell ref="A1:K2"/>
    <mergeCell ref="A4:K4"/>
    <mergeCell ref="A23:J23"/>
    <mergeCell ref="K23:L23"/>
    <mergeCell ref="A24:J24"/>
    <mergeCell ref="K24:L24"/>
    <mergeCell ref="D34:D35"/>
    <mergeCell ref="F35:J35"/>
    <mergeCell ref="A25:J25"/>
    <mergeCell ref="K25:L25"/>
    <mergeCell ref="A27:J27"/>
    <mergeCell ref="A29:J29"/>
    <mergeCell ref="A31:J31"/>
    <mergeCell ref="E33:J33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85" zoomScaleNormal="85" zoomScalePageLayoutView="75" workbookViewId="0" topLeftCell="A1">
      <selection activeCell="B22" sqref="B22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0.8515625" style="11" customWidth="1"/>
    <col min="12" max="12" width="11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778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2" s="29" customFormat="1" ht="48" customHeight="1" thickBot="1">
      <c r="A7" s="45">
        <v>1</v>
      </c>
      <c r="B7" s="55" t="s">
        <v>539</v>
      </c>
      <c r="C7" s="47" t="s">
        <v>595</v>
      </c>
      <c r="D7" s="59"/>
      <c r="E7" s="59"/>
      <c r="F7" s="47" t="s">
        <v>45</v>
      </c>
      <c r="G7" s="47">
        <v>1</v>
      </c>
      <c r="H7" s="48"/>
      <c r="I7" s="49">
        <f aca="true" t="shared" si="0" ref="I7:I22">G7*H7</f>
        <v>0</v>
      </c>
      <c r="J7" s="49">
        <f aca="true" t="shared" si="1" ref="J7:J22">I7*L7</f>
        <v>0</v>
      </c>
      <c r="K7" s="49">
        <f aca="true" t="shared" si="2" ref="K7:K22">SUM(I7,J7)</f>
        <v>0</v>
      </c>
      <c r="L7" s="50">
        <v>0.2</v>
      </c>
    </row>
    <row r="8" spans="1:15" ht="48" customHeight="1" thickBot="1">
      <c r="A8" s="45">
        <f>A7+1</f>
        <v>2</v>
      </c>
      <c r="B8" s="55" t="s">
        <v>542</v>
      </c>
      <c r="C8" s="47" t="s">
        <v>597</v>
      </c>
      <c r="D8" s="59"/>
      <c r="E8" s="59"/>
      <c r="F8" s="47" t="s">
        <v>609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48" customHeight="1" thickBot="1">
      <c r="A9" s="45">
        <f aca="true" t="shared" si="3" ref="A9:A22">A8+1</f>
        <v>3</v>
      </c>
      <c r="B9" s="55" t="s">
        <v>549</v>
      </c>
      <c r="C9" s="47" t="s">
        <v>599</v>
      </c>
      <c r="D9" s="59"/>
      <c r="E9" s="59"/>
      <c r="F9" s="47" t="s">
        <v>45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f t="shared" si="3"/>
        <v>4</v>
      </c>
      <c r="B10" s="55" t="s">
        <v>552</v>
      </c>
      <c r="C10" s="47" t="s">
        <v>601</v>
      </c>
      <c r="D10" s="59"/>
      <c r="E10" s="59"/>
      <c r="F10" s="47" t="s">
        <v>45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f t="shared" si="3"/>
        <v>5</v>
      </c>
      <c r="B11" s="55" t="s">
        <v>557</v>
      </c>
      <c r="C11" s="47"/>
      <c r="D11" s="59"/>
      <c r="E11" s="59"/>
      <c r="F11" s="47" t="s">
        <v>324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48" customHeight="1" thickBot="1">
      <c r="A12" s="45">
        <f t="shared" si="3"/>
        <v>6</v>
      </c>
      <c r="B12" s="55" t="s">
        <v>558</v>
      </c>
      <c r="C12" s="47"/>
      <c r="D12" s="59"/>
      <c r="E12" s="59"/>
      <c r="F12" s="47" t="s">
        <v>324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48" customHeight="1" thickBot="1">
      <c r="A13" s="45">
        <f t="shared" si="3"/>
        <v>7</v>
      </c>
      <c r="B13" s="55" t="s">
        <v>559</v>
      </c>
      <c r="C13" s="47"/>
      <c r="D13" s="59"/>
      <c r="E13" s="59"/>
      <c r="F13" s="47" t="s">
        <v>45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48" customHeight="1" thickBot="1">
      <c r="A14" s="45">
        <f t="shared" si="3"/>
        <v>8</v>
      </c>
      <c r="B14" s="55" t="s">
        <v>560</v>
      </c>
      <c r="C14" s="47"/>
      <c r="D14" s="59"/>
      <c r="E14" s="59"/>
      <c r="F14" s="47" t="s">
        <v>45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2" s="29" customFormat="1" ht="48" customHeight="1" thickBot="1">
      <c r="A15" s="45">
        <f t="shared" si="3"/>
        <v>9</v>
      </c>
      <c r="B15" s="55" t="s">
        <v>564</v>
      </c>
      <c r="C15" s="47" t="s">
        <v>602</v>
      </c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2" s="29" customFormat="1" ht="48" customHeight="1" thickBot="1">
      <c r="A16" s="45">
        <f t="shared" si="3"/>
        <v>10</v>
      </c>
      <c r="B16" s="55" t="s">
        <v>567</v>
      </c>
      <c r="C16" s="47" t="s">
        <v>603</v>
      </c>
      <c r="D16" s="59"/>
      <c r="E16" s="59"/>
      <c r="F16" s="47" t="s">
        <v>324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f t="shared" si="3"/>
        <v>11</v>
      </c>
      <c r="B17" s="55" t="s">
        <v>569</v>
      </c>
      <c r="C17" s="47" t="s">
        <v>604</v>
      </c>
      <c r="D17" s="59"/>
      <c r="E17" s="59"/>
      <c r="F17" s="47" t="s">
        <v>45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f t="shared" si="3"/>
        <v>12</v>
      </c>
      <c r="B18" s="55" t="s">
        <v>570</v>
      </c>
      <c r="C18" s="47" t="s">
        <v>605</v>
      </c>
      <c r="D18" s="59"/>
      <c r="E18" s="59"/>
      <c r="F18" s="47" t="s">
        <v>45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48" customHeight="1" thickBot="1">
      <c r="A19" s="45">
        <f t="shared" si="3"/>
        <v>13</v>
      </c>
      <c r="B19" s="55" t="s">
        <v>578</v>
      </c>
      <c r="C19" s="47"/>
      <c r="D19" s="59"/>
      <c r="E19" s="59"/>
      <c r="F19" s="47" t="s">
        <v>324</v>
      </c>
      <c r="G19" s="47">
        <v>2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f t="shared" si="3"/>
        <v>14</v>
      </c>
      <c r="B20" s="55" t="s">
        <v>580</v>
      </c>
      <c r="C20" s="47"/>
      <c r="D20" s="59"/>
      <c r="E20" s="59"/>
      <c r="F20" s="47" t="s">
        <v>324</v>
      </c>
      <c r="G20" s="47">
        <v>2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f t="shared" si="3"/>
        <v>15</v>
      </c>
      <c r="B21" s="55" t="s">
        <v>594</v>
      </c>
      <c r="C21" s="47" t="s">
        <v>607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6" ht="30" customHeight="1" thickBot="1">
      <c r="A22" s="45">
        <f t="shared" si="3"/>
        <v>16</v>
      </c>
      <c r="B22" s="55" t="s">
        <v>544</v>
      </c>
      <c r="C22" s="47"/>
      <c r="D22" s="59"/>
      <c r="E22" s="59"/>
      <c r="F22" s="47" t="s">
        <v>324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P22" s="1"/>
    </row>
    <row r="23" spans="1:16" ht="30" customHeight="1" thickBot="1">
      <c r="A23" s="89" t="s">
        <v>780</v>
      </c>
      <c r="B23" s="97"/>
      <c r="C23" s="97"/>
      <c r="D23" s="97"/>
      <c r="E23" s="97"/>
      <c r="F23" s="97"/>
      <c r="G23" s="97"/>
      <c r="H23" s="97"/>
      <c r="I23" s="97"/>
      <c r="J23" s="98"/>
      <c r="K23" s="49">
        <f>SUM(I7:I22)</f>
        <v>0</v>
      </c>
      <c r="L23" s="49"/>
      <c r="P23" s="1"/>
    </row>
    <row r="24" spans="1:11" ht="15" customHeight="1" thickBot="1">
      <c r="A24" s="88" t="s">
        <v>0</v>
      </c>
      <c r="B24" s="88"/>
      <c r="C24" s="88"/>
      <c r="D24" s="88"/>
      <c r="E24" s="88"/>
      <c r="F24" s="88"/>
      <c r="G24" s="88"/>
      <c r="H24" s="88"/>
      <c r="I24" s="88"/>
      <c r="J24" s="88"/>
      <c r="K24" s="49">
        <f>SUM(J7:J22)</f>
        <v>0</v>
      </c>
    </row>
    <row r="25" spans="1:16" ht="30" customHeight="1" thickBot="1">
      <c r="A25" s="88" t="s">
        <v>781</v>
      </c>
      <c r="B25" s="88"/>
      <c r="C25" s="88"/>
      <c r="D25" s="88"/>
      <c r="E25" s="88"/>
      <c r="F25" s="88"/>
      <c r="G25" s="88"/>
      <c r="H25" s="88"/>
      <c r="I25" s="88"/>
      <c r="J25" s="88"/>
      <c r="K25" s="49">
        <f>SUM(K7:K22)</f>
        <v>0</v>
      </c>
      <c r="L25" s="29"/>
      <c r="N25" s="1"/>
      <c r="O25" s="29"/>
      <c r="P25" s="1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  <c r="L26" s="29"/>
      <c r="N26" s="1"/>
      <c r="O26" s="29"/>
      <c r="P26" s="1"/>
    </row>
    <row r="27" spans="1:16" ht="30" customHeight="1">
      <c r="A27" s="93" t="s">
        <v>779</v>
      </c>
      <c r="B27" s="93"/>
      <c r="C27" s="93"/>
      <c r="D27" s="93"/>
      <c r="E27" s="93"/>
      <c r="F27" s="93"/>
      <c r="G27" s="93"/>
      <c r="H27" s="93"/>
      <c r="I27" s="93"/>
      <c r="J27" s="93"/>
      <c r="K27" s="1"/>
      <c r="L27" s="29"/>
      <c r="N27" s="1"/>
      <c r="O27" s="29"/>
      <c r="P27" s="1"/>
    </row>
    <row r="28" spans="1:16" ht="15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5" s="13" customFormat="1" ht="15.75">
      <c r="A29" s="93" t="s">
        <v>782</v>
      </c>
      <c r="B29" s="93"/>
      <c r="C29" s="93"/>
      <c r="D29" s="93"/>
      <c r="E29" s="93"/>
      <c r="F29" s="93"/>
      <c r="G29" s="93"/>
      <c r="H29" s="93"/>
      <c r="I29" s="93"/>
      <c r="J29" s="93"/>
      <c r="K29" s="1"/>
      <c r="L29" s="31"/>
      <c r="M29" s="31"/>
      <c r="O29" s="31"/>
    </row>
    <row r="30" spans="1:15" s="13" customFormat="1" ht="15.75">
      <c r="A30" s="5"/>
      <c r="B30" s="66"/>
      <c r="C30" s="3"/>
      <c r="D30" s="3"/>
      <c r="E30" s="7"/>
      <c r="F30" s="8"/>
      <c r="G30" s="11"/>
      <c r="H30" s="11"/>
      <c r="I30" s="11"/>
      <c r="J30" s="11"/>
      <c r="K30" s="1"/>
      <c r="L30" s="31"/>
      <c r="M30" s="31"/>
      <c r="O30" s="31"/>
    </row>
    <row r="31" spans="1:15" s="13" customFormat="1" ht="15.75" customHeight="1">
      <c r="A31" s="94" t="s">
        <v>783</v>
      </c>
      <c r="B31" s="94"/>
      <c r="C31" s="94"/>
      <c r="D31" s="94"/>
      <c r="E31" s="94"/>
      <c r="F31" s="94"/>
      <c r="G31" s="94"/>
      <c r="H31" s="94"/>
      <c r="I31" s="94"/>
      <c r="J31" s="94"/>
      <c r="L31" s="31"/>
      <c r="M31" s="31"/>
      <c r="O31" s="31"/>
    </row>
    <row r="32" spans="1:15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>
      <c r="A33" s="14"/>
      <c r="B33" s="37"/>
      <c r="C33" s="15"/>
      <c r="D33" s="15"/>
      <c r="E33" s="86" t="s">
        <v>50</v>
      </c>
      <c r="F33" s="86"/>
      <c r="G33" s="86"/>
      <c r="H33" s="86"/>
      <c r="I33" s="86"/>
      <c r="J33" s="86"/>
      <c r="L33" s="31"/>
      <c r="M33" s="31"/>
      <c r="O33" s="31"/>
    </row>
    <row r="34" spans="1:11" ht="15.75">
      <c r="A34" s="14"/>
      <c r="B34" s="37"/>
      <c r="C34" s="14"/>
      <c r="D34" s="92"/>
      <c r="E34" s="32"/>
      <c r="F34" s="32"/>
      <c r="G34" s="32"/>
      <c r="H34" s="32"/>
      <c r="I34" s="32"/>
      <c r="J34" s="32"/>
      <c r="K34" s="13"/>
    </row>
    <row r="35" spans="1:11" ht="15.75">
      <c r="A35" s="14"/>
      <c r="B35" s="37"/>
      <c r="C35" s="14"/>
      <c r="D35" s="92"/>
      <c r="E35" s="32" t="s">
        <v>711</v>
      </c>
      <c r="F35" s="87" t="s">
        <v>1</v>
      </c>
      <c r="G35" s="87"/>
      <c r="H35" s="87"/>
      <c r="I35" s="87"/>
      <c r="J35" s="87"/>
      <c r="K35" s="13"/>
    </row>
  </sheetData>
  <sheetProtection deleteColumns="0" deleteRows="0"/>
  <mergeCells count="11">
    <mergeCell ref="A29:J29"/>
    <mergeCell ref="A31:J31"/>
    <mergeCell ref="E33:J33"/>
    <mergeCell ref="D34:D35"/>
    <mergeCell ref="F35:J35"/>
    <mergeCell ref="A27:J27"/>
    <mergeCell ref="A1:K2"/>
    <mergeCell ref="A4:K4"/>
    <mergeCell ref="A23:J23"/>
    <mergeCell ref="A24:J24"/>
    <mergeCell ref="A25:J2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80" zoomScaleNormal="80" zoomScalePageLayoutView="75" workbookViewId="0" topLeftCell="A1">
      <selection activeCell="D6" sqref="D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8515625" style="36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55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aca="true" t="shared" si="0" ref="J7:J40">I7*L7</f>
        <v>0</v>
      </c>
      <c r="K7" s="49">
        <f aca="true" t="shared" si="1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aca="true" t="shared" si="2" ref="I8:I40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aca="true" t="shared" si="3" ref="I25:I32">G25*H25</f>
        <v>0</v>
      </c>
      <c r="J25" s="49">
        <f aca="true" t="shared" si="4" ref="J25:J32">I25*L25</f>
        <v>0</v>
      </c>
      <c r="K25" s="49">
        <f aca="true" t="shared" si="5" ref="K25:K32">SUM(I25,J25)</f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2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2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2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2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2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2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2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2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2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5" ht="30" customHeight="1" thickBot="1">
      <c r="A41" s="88" t="s">
        <v>57</v>
      </c>
      <c r="B41" s="88"/>
      <c r="C41" s="88"/>
      <c r="D41" s="88"/>
      <c r="E41" s="88"/>
      <c r="F41" s="88"/>
      <c r="G41" s="88"/>
      <c r="H41" s="88"/>
      <c r="I41" s="88"/>
      <c r="J41" s="89"/>
      <c r="K41" s="95">
        <f>SUM(I7:I40)</f>
        <v>0</v>
      </c>
      <c r="L41" s="95"/>
      <c r="O41" s="29"/>
    </row>
    <row r="42" spans="1:12" ht="30" customHeight="1" thickBot="1">
      <c r="A42" s="88" t="s">
        <v>0</v>
      </c>
      <c r="B42" s="88"/>
      <c r="C42" s="88"/>
      <c r="D42" s="88"/>
      <c r="E42" s="88"/>
      <c r="F42" s="88"/>
      <c r="G42" s="88"/>
      <c r="H42" s="88"/>
      <c r="I42" s="88"/>
      <c r="J42" s="89"/>
      <c r="K42" s="95">
        <f>SUM(J7:J40)</f>
        <v>0</v>
      </c>
      <c r="L42" s="95"/>
    </row>
    <row r="43" spans="1:12" ht="30" customHeight="1" thickBot="1">
      <c r="A43" s="88" t="s">
        <v>58</v>
      </c>
      <c r="B43" s="88"/>
      <c r="C43" s="88"/>
      <c r="D43" s="88"/>
      <c r="E43" s="88"/>
      <c r="F43" s="88"/>
      <c r="G43" s="88"/>
      <c r="H43" s="88"/>
      <c r="I43" s="88"/>
      <c r="J43" s="89"/>
      <c r="K43" s="95">
        <f>SUM(K7:K40)</f>
        <v>0</v>
      </c>
      <c r="L43" s="95"/>
    </row>
    <row r="44" spans="1:11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3" t="s">
        <v>713</v>
      </c>
      <c r="B45" s="93"/>
      <c r="C45" s="93"/>
      <c r="D45" s="93"/>
      <c r="E45" s="93"/>
      <c r="F45" s="93"/>
      <c r="G45" s="93"/>
      <c r="H45" s="93"/>
      <c r="I45" s="93"/>
      <c r="J45" s="93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3" t="s">
        <v>714</v>
      </c>
      <c r="B47" s="93"/>
      <c r="C47" s="93"/>
      <c r="D47" s="93"/>
      <c r="E47" s="93"/>
      <c r="F47" s="93"/>
      <c r="G47" s="93"/>
      <c r="H47" s="93"/>
      <c r="I47" s="93"/>
      <c r="J47" s="93"/>
      <c r="K47" s="1"/>
      <c r="L47" s="29"/>
      <c r="N47" s="1"/>
      <c r="O47" s="29"/>
      <c r="P47" s="1"/>
    </row>
    <row r="48" spans="1:16" ht="12.75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4" t="s">
        <v>715</v>
      </c>
      <c r="B49" s="94"/>
      <c r="C49" s="94"/>
      <c r="D49" s="94"/>
      <c r="E49" s="94"/>
      <c r="F49" s="94"/>
      <c r="G49" s="94"/>
      <c r="H49" s="94"/>
      <c r="I49" s="94"/>
      <c r="J49" s="94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86" t="s">
        <v>50</v>
      </c>
      <c r="F51" s="86"/>
      <c r="G51" s="86"/>
      <c r="H51" s="86"/>
      <c r="I51" s="86"/>
      <c r="J51" s="86"/>
      <c r="L51" s="31"/>
      <c r="M51" s="31"/>
      <c r="O51" s="31"/>
    </row>
    <row r="52" spans="1:15" s="13" customFormat="1" ht="15.75">
      <c r="A52" s="14"/>
      <c r="B52" s="37"/>
      <c r="C52" s="14"/>
      <c r="D52" s="92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2"/>
      <c r="E53" s="32" t="s">
        <v>711</v>
      </c>
      <c r="F53" s="87" t="s">
        <v>1</v>
      </c>
      <c r="G53" s="87"/>
      <c r="H53" s="87"/>
      <c r="I53" s="87"/>
      <c r="J53" s="87"/>
      <c r="L53" s="31"/>
      <c r="M53" s="31"/>
      <c r="O53" s="31"/>
    </row>
  </sheetData>
  <sheetProtection deleteColumns="0" deleteRows="0"/>
  <mergeCells count="14">
    <mergeCell ref="E51:J51"/>
    <mergeCell ref="D52:D53"/>
    <mergeCell ref="F53:J53"/>
    <mergeCell ref="A43:J43"/>
    <mergeCell ref="K43:L43"/>
    <mergeCell ref="A45:J45"/>
    <mergeCell ref="A47:J47"/>
    <mergeCell ref="A49:J49"/>
    <mergeCell ref="A1:K2"/>
    <mergeCell ref="A4:K4"/>
    <mergeCell ref="A41:J41"/>
    <mergeCell ref="K41:L41"/>
    <mergeCell ref="A42:J42"/>
    <mergeCell ref="K42:L4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1" zoomScaleNormal="81" zoomScalePageLayoutView="75" workbookViewId="0" topLeftCell="A109">
      <selection activeCell="K118" sqref="K118:L118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5.00390625" style="36" customWidth="1"/>
    <col min="4" max="4" width="46.7109375" style="4" customWidth="1"/>
    <col min="5" max="5" width="30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6.57421875" style="11" customWidth="1"/>
    <col min="12" max="12" width="6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522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aca="true" t="shared" si="0" ref="I7:I38">G7*H7</f>
        <v>0</v>
      </c>
      <c r="J7" s="49">
        <f aca="true" t="shared" si="1" ref="J7:J38">I7*L7</f>
        <v>0</v>
      </c>
      <c r="K7" s="49">
        <f aca="true" t="shared" si="2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2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2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2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2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2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2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aca="true" t="shared" si="3" ref="I39:I70">G39*H39</f>
        <v>0</v>
      </c>
      <c r="J39" s="49">
        <f aca="true" t="shared" si="4" ref="J39:J70">I39*L39</f>
        <v>0</v>
      </c>
      <c r="K39" s="49">
        <f t="shared" si="2"/>
        <v>0</v>
      </c>
      <c r="L39" s="50">
        <v>0.2</v>
      </c>
    </row>
    <row r="40" spans="1:12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aca="true" t="shared" si="5" ref="K41:K72">SUM(I41,J41)</f>
        <v>0</v>
      </c>
      <c r="L41" s="50">
        <v>0.2</v>
      </c>
      <c r="O41" s="29"/>
    </row>
    <row r="42" spans="1:15" ht="34.5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4.5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2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2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2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2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2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2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2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2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2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2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2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2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2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2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aca="true" t="shared" si="6" ref="I71:I102">G71*H71</f>
        <v>0</v>
      </c>
      <c r="J71" s="49">
        <f aca="true" t="shared" si="7" ref="J71:J102">I71*L71</f>
        <v>0</v>
      </c>
      <c r="K71" s="49">
        <f t="shared" si="5"/>
        <v>0</v>
      </c>
      <c r="L71" s="50">
        <v>0.2</v>
      </c>
    </row>
    <row r="72" spans="1:12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2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aca="true" t="shared" si="8" ref="K73:K104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4.5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4.5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2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2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2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2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2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2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2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2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2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2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2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2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2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aca="true" t="shared" si="9" ref="I103:I115">G103*H103</f>
        <v>0</v>
      </c>
      <c r="J103" s="49">
        <f aca="true" t="shared" si="10" ref="J103:J115">I103*L103</f>
        <v>0</v>
      </c>
      <c r="K103" s="49">
        <f t="shared" si="8"/>
        <v>0</v>
      </c>
      <c r="L103" s="50">
        <v>0.2</v>
      </c>
    </row>
    <row r="104" spans="1:12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2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2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2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aca="true" t="shared" si="11" ref="K108:K114">SUM(I108,J108)</f>
        <v>0</v>
      </c>
      <c r="L108" s="50">
        <v>0.2</v>
      </c>
      <c r="O108" s="29"/>
    </row>
    <row r="109" spans="1:15" ht="34.5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5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5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5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5" ht="30" customHeight="1" thickBot="1">
      <c r="A116" s="88" t="s">
        <v>375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96">
        <f>SUM(I7:I115)</f>
        <v>0</v>
      </c>
      <c r="L116" s="96"/>
      <c r="O116" s="29"/>
    </row>
    <row r="117" spans="1:12" ht="30" customHeight="1" thickBot="1">
      <c r="A117" s="88" t="s">
        <v>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96">
        <f>SUM(J7:J115)</f>
        <v>0</v>
      </c>
      <c r="L117" s="96"/>
    </row>
    <row r="118" spans="1:12" ht="30" customHeight="1" thickBot="1">
      <c r="A118" s="88" t="s">
        <v>376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96">
        <f>SUM(K7:K115)</f>
        <v>0</v>
      </c>
      <c r="L118" s="96"/>
    </row>
    <row r="119" spans="1:11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3" t="s">
        <v>716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3" t="s">
        <v>717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1"/>
      <c r="L122" s="29"/>
      <c r="N122" s="1"/>
      <c r="O122" s="29"/>
      <c r="P122" s="1"/>
    </row>
    <row r="123" spans="1:16" ht="12.75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5" s="13" customFormat="1" ht="15.75">
      <c r="A124" s="94" t="s">
        <v>718</v>
      </c>
      <c r="B124" s="94"/>
      <c r="C124" s="94"/>
      <c r="D124" s="94"/>
      <c r="E124" s="94"/>
      <c r="F124" s="94"/>
      <c r="G124" s="94"/>
      <c r="H124" s="94"/>
      <c r="I124" s="94"/>
      <c r="J124" s="94"/>
      <c r="L124" s="31"/>
      <c r="M124" s="31"/>
      <c r="O124" s="31"/>
    </row>
    <row r="125" spans="1:15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5" s="13" customFormat="1" ht="15.75" customHeight="1">
      <c r="A126" s="14"/>
      <c r="B126" s="37"/>
      <c r="C126" s="15"/>
      <c r="D126" s="15"/>
      <c r="E126" s="86" t="s">
        <v>50</v>
      </c>
      <c r="F126" s="86"/>
      <c r="G126" s="86"/>
      <c r="H126" s="86"/>
      <c r="I126" s="86"/>
      <c r="J126" s="86"/>
      <c r="L126" s="31"/>
      <c r="M126" s="31"/>
      <c r="O126" s="31"/>
    </row>
    <row r="127" spans="1:15" s="13" customFormat="1" ht="15.75">
      <c r="A127" s="14"/>
      <c r="B127" s="37"/>
      <c r="C127" s="14"/>
      <c r="D127" s="92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5" s="13" customFormat="1" ht="15.75">
      <c r="A128" s="14"/>
      <c r="B128" s="37"/>
      <c r="C128" s="14"/>
      <c r="D128" s="92"/>
      <c r="E128" s="32" t="s">
        <v>711</v>
      </c>
      <c r="F128" s="87" t="s">
        <v>1</v>
      </c>
      <c r="G128" s="87"/>
      <c r="H128" s="87"/>
      <c r="I128" s="87"/>
      <c r="J128" s="87"/>
      <c r="L128" s="31"/>
      <c r="M128" s="31"/>
      <c r="O128" s="31"/>
    </row>
  </sheetData>
  <sheetProtection deleteColumns="0" deleteRows="0"/>
  <mergeCells count="14">
    <mergeCell ref="E126:J126"/>
    <mergeCell ref="D127:D128"/>
    <mergeCell ref="F128:J128"/>
    <mergeCell ref="A118:J118"/>
    <mergeCell ref="K118:L118"/>
    <mergeCell ref="A120:J120"/>
    <mergeCell ref="A122:J122"/>
    <mergeCell ref="A124:J124"/>
    <mergeCell ref="A1:K2"/>
    <mergeCell ref="A4:K4"/>
    <mergeCell ref="A116:J116"/>
    <mergeCell ref="K116:L116"/>
    <mergeCell ref="A117:J117"/>
    <mergeCell ref="K117:L117"/>
  </mergeCells>
  <hyperlinks>
    <hyperlink ref="C106" r:id="rId1" display="http://www.sigmaaldrich.com/catalog/product/sigma/t3253"/>
  </hyperlinks>
  <printOptions/>
  <pageMargins left="0.25" right="0.25" top="0.75" bottom="0.75" header="0.3" footer="0.3"/>
  <pageSetup horizontalDpi="600" verticalDpi="600" orientation="landscape" paperSize="8" scale="80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72" zoomScaleNormal="72" zoomScalePageLayoutView="75" workbookViewId="0" topLeftCell="A1">
      <selection activeCell="G49" sqref="G49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140625" style="36" customWidth="1"/>
    <col min="4" max="4" width="46.00390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140625" style="11" customWidth="1"/>
    <col min="12" max="12" width="6.8515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768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380</v>
      </c>
      <c r="C7" s="47" t="s">
        <v>435</v>
      </c>
      <c r="D7" s="59"/>
      <c r="E7" s="59"/>
      <c r="F7" s="47" t="s">
        <v>331</v>
      </c>
      <c r="G7" s="47">
        <v>1</v>
      </c>
      <c r="H7" s="48"/>
      <c r="I7" s="49">
        <f aca="true" t="shared" si="0" ref="I7:I30">G7*H7</f>
        <v>0</v>
      </c>
      <c r="J7" s="49">
        <f aca="true" t="shared" si="1" ref="J7:J30">I7*L7</f>
        <v>0</v>
      </c>
      <c r="K7" s="49">
        <f aca="true" t="shared" si="2" ref="K7:K30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381</v>
      </c>
      <c r="C8" s="47" t="s">
        <v>436</v>
      </c>
      <c r="D8" s="59"/>
      <c r="E8" s="59"/>
      <c r="F8" s="47" t="s">
        <v>352</v>
      </c>
      <c r="G8" s="47">
        <v>2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48" customHeight="1" thickBot="1">
      <c r="A9" s="45">
        <v>3</v>
      </c>
      <c r="B9" s="47" t="s">
        <v>382</v>
      </c>
      <c r="C9" s="47" t="s">
        <v>437</v>
      </c>
      <c r="D9" s="59"/>
      <c r="E9" s="59"/>
      <c r="F9" s="47" t="s">
        <v>412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v>4</v>
      </c>
      <c r="B10" s="51" t="s">
        <v>383</v>
      </c>
      <c r="C10" s="51" t="s">
        <v>438</v>
      </c>
      <c r="D10" s="59"/>
      <c r="E10" s="59"/>
      <c r="F10" s="51" t="s">
        <v>316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384</v>
      </c>
      <c r="C11" s="47" t="s">
        <v>439</v>
      </c>
      <c r="D11" s="59"/>
      <c r="E11" s="59"/>
      <c r="F11" s="47" t="s">
        <v>413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56.25" customHeight="1" thickBot="1">
      <c r="A12" s="45">
        <v>6</v>
      </c>
      <c r="B12" s="47" t="s">
        <v>385</v>
      </c>
      <c r="C12" s="47" t="s">
        <v>440</v>
      </c>
      <c r="D12" s="59"/>
      <c r="E12" s="59"/>
      <c r="F12" s="47" t="s">
        <v>414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59.25" customHeight="1" thickBot="1">
      <c r="A13" s="45">
        <v>7</v>
      </c>
      <c r="B13" s="47" t="s">
        <v>386</v>
      </c>
      <c r="C13" s="47" t="s">
        <v>441</v>
      </c>
      <c r="D13" s="59"/>
      <c r="E13" s="59"/>
      <c r="F13" s="47" t="s">
        <v>415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387</v>
      </c>
      <c r="C14" s="47" t="s">
        <v>442</v>
      </c>
      <c r="D14" s="59"/>
      <c r="E14" s="59"/>
      <c r="F14" s="47" t="s">
        <v>344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390</v>
      </c>
      <c r="C15" s="47" t="s">
        <v>445</v>
      </c>
      <c r="D15" s="59"/>
      <c r="E15" s="59"/>
      <c r="F15" s="47" t="s">
        <v>344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2" s="29" customFormat="1" ht="48" customHeight="1" thickBot="1">
      <c r="A16" s="45">
        <v>10</v>
      </c>
      <c r="B16" s="47" t="s">
        <v>397</v>
      </c>
      <c r="C16" s="47">
        <v>4374966</v>
      </c>
      <c r="D16" s="59"/>
      <c r="E16" s="59"/>
      <c r="F16" s="47" t="s">
        <v>423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v>11</v>
      </c>
      <c r="B17" s="47" t="s">
        <v>398</v>
      </c>
      <c r="C17" s="47">
        <v>4368814</v>
      </c>
      <c r="D17" s="59"/>
      <c r="E17" s="59"/>
      <c r="F17" s="47" t="s">
        <v>423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v>12</v>
      </c>
      <c r="B18" s="47" t="s">
        <v>399</v>
      </c>
      <c r="C18" s="47" t="s">
        <v>452</v>
      </c>
      <c r="D18" s="59"/>
      <c r="E18" s="59"/>
      <c r="F18" s="47" t="s">
        <v>424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56.25" customHeight="1" thickBot="1">
      <c r="A19" s="45">
        <v>13</v>
      </c>
      <c r="B19" s="47" t="s">
        <v>400</v>
      </c>
      <c r="C19" s="47">
        <v>13778030</v>
      </c>
      <c r="D19" s="59"/>
      <c r="E19" s="59"/>
      <c r="F19" s="47" t="s">
        <v>425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v>14</v>
      </c>
      <c r="B20" s="47" t="s">
        <v>401</v>
      </c>
      <c r="C20" s="47" t="s">
        <v>453</v>
      </c>
      <c r="D20" s="59"/>
      <c r="E20" s="59"/>
      <c r="F20" s="47" t="s">
        <v>426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v>15</v>
      </c>
      <c r="B21" s="67" t="s">
        <v>402</v>
      </c>
      <c r="C21" s="67">
        <v>129115</v>
      </c>
      <c r="D21" s="59"/>
      <c r="E21" s="59"/>
      <c r="F21" s="67" t="s">
        <v>427</v>
      </c>
      <c r="G21" s="6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2" s="29" customFormat="1" ht="48" customHeight="1" thickBot="1">
      <c r="A22" s="45">
        <v>16</v>
      </c>
      <c r="B22" s="47" t="s">
        <v>403</v>
      </c>
      <c r="C22" s="47" t="s">
        <v>454</v>
      </c>
      <c r="D22" s="59"/>
      <c r="E22" s="59"/>
      <c r="F22" s="47" t="s">
        <v>331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2" s="29" customFormat="1" ht="54.75" customHeight="1" thickBot="1">
      <c r="A23" s="45">
        <v>17</v>
      </c>
      <c r="B23" s="68" t="s">
        <v>404</v>
      </c>
      <c r="C23" s="68">
        <v>4368702</v>
      </c>
      <c r="D23" s="59"/>
      <c r="E23" s="59"/>
      <c r="F23" s="67" t="s">
        <v>428</v>
      </c>
      <c r="G23" s="67">
        <v>2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2" s="29" customFormat="1" ht="48" customHeight="1" thickBot="1">
      <c r="A24" s="45">
        <v>18</v>
      </c>
      <c r="B24" s="47" t="s">
        <v>405</v>
      </c>
      <c r="C24" s="47">
        <v>4367659</v>
      </c>
      <c r="D24" s="59"/>
      <c r="E24" s="59"/>
      <c r="F24" s="47" t="s">
        <v>429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406</v>
      </c>
      <c r="C25" s="47" t="s">
        <v>455</v>
      </c>
      <c r="D25" s="59"/>
      <c r="E25" s="59"/>
      <c r="F25" s="47" t="s">
        <v>430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2" s="29" customFormat="1" ht="48" customHeight="1" thickBot="1">
      <c r="A26" s="45">
        <v>20</v>
      </c>
      <c r="B26" s="67" t="s">
        <v>407</v>
      </c>
      <c r="C26" s="67" t="s">
        <v>456</v>
      </c>
      <c r="D26" s="59"/>
      <c r="E26" s="59"/>
      <c r="F26" s="67" t="s">
        <v>431</v>
      </c>
      <c r="G26" s="67">
        <v>2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408</v>
      </c>
      <c r="C27" s="47" t="s">
        <v>457</v>
      </c>
      <c r="D27" s="59"/>
      <c r="E27" s="59"/>
      <c r="F27" s="47" t="s">
        <v>432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409</v>
      </c>
      <c r="C28" s="47">
        <v>4304437</v>
      </c>
      <c r="D28" s="59"/>
      <c r="E28" s="59"/>
      <c r="F28" s="47" t="s">
        <v>433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2" s="29" customFormat="1" ht="48" customHeight="1" thickBot="1">
      <c r="A29" s="45">
        <v>23</v>
      </c>
      <c r="B29" s="51" t="s">
        <v>410</v>
      </c>
      <c r="C29" s="51" t="s">
        <v>458</v>
      </c>
      <c r="D29" s="81"/>
      <c r="E29" s="59"/>
      <c r="F29" s="47" t="s">
        <v>331</v>
      </c>
      <c r="G29" s="51">
        <v>2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ht="46.5" customHeight="1" thickBot="1">
      <c r="A30" s="45">
        <v>24</v>
      </c>
      <c r="B30" s="47" t="s">
        <v>411</v>
      </c>
      <c r="C30" s="47" t="s">
        <v>459</v>
      </c>
      <c r="D30" s="59"/>
      <c r="E30" s="59"/>
      <c r="F30" s="47" t="s">
        <v>434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  <c r="O30" s="29"/>
    </row>
    <row r="31" spans="1:15" ht="30" customHeight="1" thickBot="1">
      <c r="A31" s="88" t="s">
        <v>378</v>
      </c>
      <c r="B31" s="88"/>
      <c r="C31" s="88"/>
      <c r="D31" s="88"/>
      <c r="E31" s="88"/>
      <c r="F31" s="88"/>
      <c r="G31" s="88"/>
      <c r="H31" s="88"/>
      <c r="I31" s="88"/>
      <c r="J31" s="88"/>
      <c r="K31" s="96">
        <f>SUM(I7:I30)</f>
        <v>0</v>
      </c>
      <c r="L31" s="96"/>
      <c r="O31" s="29"/>
    </row>
    <row r="32" spans="1:12" ht="30" customHeight="1" thickBot="1">
      <c r="A32" s="88" t="s">
        <v>0</v>
      </c>
      <c r="B32" s="88"/>
      <c r="C32" s="88"/>
      <c r="D32" s="88"/>
      <c r="E32" s="88"/>
      <c r="F32" s="88"/>
      <c r="G32" s="88"/>
      <c r="H32" s="88"/>
      <c r="I32" s="88"/>
      <c r="J32" s="88"/>
      <c r="K32" s="96">
        <f>SUM(J7:J30)</f>
        <v>0</v>
      </c>
      <c r="L32" s="96"/>
    </row>
    <row r="33" spans="1:12" ht="30" customHeight="1" thickBot="1">
      <c r="A33" s="88" t="s">
        <v>379</v>
      </c>
      <c r="B33" s="88"/>
      <c r="C33" s="88"/>
      <c r="D33" s="88"/>
      <c r="E33" s="88"/>
      <c r="F33" s="88"/>
      <c r="G33" s="88"/>
      <c r="H33" s="88"/>
      <c r="I33" s="88"/>
      <c r="J33" s="88"/>
      <c r="K33" s="96">
        <f>SUM(K7:K30)</f>
        <v>0</v>
      </c>
      <c r="L33" s="96"/>
    </row>
    <row r="34" spans="1:11" ht="15" customHeight="1">
      <c r="A34" s="22"/>
      <c r="B34" s="34"/>
      <c r="C34" s="34"/>
      <c r="D34" s="22"/>
      <c r="E34" s="22"/>
      <c r="F34" s="22"/>
      <c r="G34" s="22"/>
      <c r="H34" s="22"/>
      <c r="I34" s="22"/>
      <c r="J34" s="23"/>
      <c r="K34" s="23"/>
    </row>
    <row r="35" spans="1:16" ht="30" customHeight="1">
      <c r="A35" s="93" t="s">
        <v>719</v>
      </c>
      <c r="B35" s="93"/>
      <c r="C35" s="93"/>
      <c r="D35" s="93"/>
      <c r="E35" s="93"/>
      <c r="F35" s="93"/>
      <c r="G35" s="93"/>
      <c r="H35" s="93"/>
      <c r="I35" s="93"/>
      <c r="J35" s="93"/>
      <c r="K35" s="1"/>
      <c r="L35" s="29"/>
      <c r="N35" s="1"/>
      <c r="O35" s="29"/>
      <c r="P35" s="1"/>
    </row>
    <row r="36" spans="1:16" ht="1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1"/>
      <c r="L36" s="29"/>
      <c r="N36" s="1"/>
      <c r="O36" s="29"/>
      <c r="P36" s="1"/>
    </row>
    <row r="37" spans="1:16" ht="30" customHeight="1">
      <c r="A37" s="93" t="s">
        <v>720</v>
      </c>
      <c r="B37" s="93"/>
      <c r="C37" s="93"/>
      <c r="D37" s="93"/>
      <c r="E37" s="93"/>
      <c r="F37" s="93"/>
      <c r="G37" s="93"/>
      <c r="H37" s="93"/>
      <c r="I37" s="93"/>
      <c r="J37" s="93"/>
      <c r="K37" s="1"/>
      <c r="L37" s="29"/>
      <c r="N37" s="1"/>
      <c r="O37" s="29"/>
      <c r="P37" s="1"/>
    </row>
    <row r="38" spans="1:16" ht="12.75">
      <c r="A38" s="5"/>
      <c r="B38" s="66"/>
      <c r="C38" s="3"/>
      <c r="D38" s="3"/>
      <c r="E38" s="7"/>
      <c r="F38" s="8"/>
      <c r="G38" s="11"/>
      <c r="K38" s="1"/>
      <c r="L38" s="29"/>
      <c r="N38" s="1"/>
      <c r="O38" s="29"/>
      <c r="P38" s="1"/>
    </row>
    <row r="39" spans="1:15" s="13" customFormat="1" ht="15.75">
      <c r="A39" s="94" t="s">
        <v>721</v>
      </c>
      <c r="B39" s="94"/>
      <c r="C39" s="94"/>
      <c r="D39" s="94"/>
      <c r="E39" s="94"/>
      <c r="F39" s="94"/>
      <c r="G39" s="94"/>
      <c r="H39" s="94"/>
      <c r="I39" s="94"/>
      <c r="J39" s="94"/>
      <c r="L39" s="31"/>
      <c r="M39" s="31"/>
      <c r="O39" s="31"/>
    </row>
    <row r="40" spans="1:15" s="13" customFormat="1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L40" s="31"/>
      <c r="M40" s="31"/>
      <c r="O40" s="31"/>
    </row>
    <row r="41" spans="1:15" s="13" customFormat="1" ht="15.75" customHeight="1">
      <c r="A41" s="14"/>
      <c r="B41" s="37"/>
      <c r="C41" s="15"/>
      <c r="D41" s="15"/>
      <c r="E41" s="86" t="s">
        <v>50</v>
      </c>
      <c r="F41" s="86"/>
      <c r="G41" s="86"/>
      <c r="H41" s="86"/>
      <c r="I41" s="86"/>
      <c r="J41" s="86"/>
      <c r="L41" s="31"/>
      <c r="M41" s="31"/>
      <c r="O41" s="31"/>
    </row>
    <row r="42" spans="1:15" s="13" customFormat="1" ht="15.75">
      <c r="A42" s="14"/>
      <c r="B42" s="37"/>
      <c r="C42" s="14"/>
      <c r="D42" s="92"/>
      <c r="E42" s="32"/>
      <c r="F42" s="32"/>
      <c r="G42" s="32"/>
      <c r="H42" s="32"/>
      <c r="I42" s="32"/>
      <c r="J42" s="32"/>
      <c r="L42" s="31"/>
      <c r="M42" s="31"/>
      <c r="O42" s="31"/>
    </row>
    <row r="43" spans="1:15" s="13" customFormat="1" ht="15.75">
      <c r="A43" s="14"/>
      <c r="B43" s="37"/>
      <c r="C43" s="14"/>
      <c r="D43" s="92"/>
      <c r="E43" s="32" t="s">
        <v>711</v>
      </c>
      <c r="F43" s="87" t="s">
        <v>1</v>
      </c>
      <c r="G43" s="87"/>
      <c r="H43" s="87"/>
      <c r="I43" s="87"/>
      <c r="J43" s="87"/>
      <c r="L43" s="31"/>
      <c r="M43" s="31"/>
      <c r="O43" s="31"/>
    </row>
  </sheetData>
  <sheetProtection deleteColumns="0" deleteRows="0"/>
  <mergeCells count="14">
    <mergeCell ref="E41:J41"/>
    <mergeCell ref="D42:D43"/>
    <mergeCell ref="F43:J43"/>
    <mergeCell ref="A33:J33"/>
    <mergeCell ref="K33:L33"/>
    <mergeCell ref="A35:J35"/>
    <mergeCell ref="A37:J37"/>
    <mergeCell ref="A39:J39"/>
    <mergeCell ref="A1:K2"/>
    <mergeCell ref="A4:K4"/>
    <mergeCell ref="A31:J31"/>
    <mergeCell ref="K31:L31"/>
    <mergeCell ref="A32:J32"/>
    <mergeCell ref="K32:L3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80" zoomScaleNormal="80" zoomScalePageLayoutView="75" workbookViewId="0" topLeftCell="A16">
      <selection activeCell="F14" sqref="F14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8515625" style="36" customWidth="1"/>
    <col min="4" max="4" width="47.28125" style="4" customWidth="1"/>
    <col min="5" max="5" width="27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289062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523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462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 aca="true" t="shared" si="0" ref="J7:J18">I7*L7</f>
        <v>0</v>
      </c>
      <c r="K7" s="49">
        <f aca="true" t="shared" si="1" ref="K7:K18">SUM(I7,J7)</f>
        <v>0</v>
      </c>
      <c r="L7" s="50">
        <v>0.2</v>
      </c>
      <c r="O7" s="29"/>
    </row>
    <row r="8" spans="1:15" ht="49.5" customHeight="1" thickBot="1">
      <c r="A8" s="45">
        <v>2</v>
      </c>
      <c r="B8" s="47" t="s">
        <v>463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40.5" customHeight="1" thickBot="1">
      <c r="A9" s="45">
        <v>3</v>
      </c>
      <c r="B9" s="47" t="s">
        <v>464</v>
      </c>
      <c r="C9" s="47">
        <v>88802</v>
      </c>
      <c r="D9" s="59"/>
      <c r="E9" s="59"/>
      <c r="F9" s="47" t="s">
        <v>467</v>
      </c>
      <c r="G9" s="47">
        <v>1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465</v>
      </c>
      <c r="C10" s="47" t="s">
        <v>466</v>
      </c>
      <c r="D10" s="59"/>
      <c r="E10" s="59"/>
      <c r="F10" s="47" t="s">
        <v>469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6.5" customHeight="1" thickBot="1">
      <c r="A11" s="45">
        <v>5</v>
      </c>
      <c r="B11" s="47" t="s">
        <v>388</v>
      </c>
      <c r="C11" s="47" t="s">
        <v>443</v>
      </c>
      <c r="D11" s="59"/>
      <c r="E11" s="59"/>
      <c r="F11" s="47" t="s">
        <v>416</v>
      </c>
      <c r="G11" s="47">
        <v>1</v>
      </c>
      <c r="H11" s="48"/>
      <c r="I11" s="49">
        <f aca="true" t="shared" si="2" ref="I11:I18"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9.5" customHeight="1" thickBot="1">
      <c r="A12" s="45">
        <v>6</v>
      </c>
      <c r="B12" s="47" t="s">
        <v>389</v>
      </c>
      <c r="C12" s="47" t="s">
        <v>444</v>
      </c>
      <c r="D12" s="59"/>
      <c r="E12" s="59"/>
      <c r="F12" s="47" t="s">
        <v>417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0.5" customHeight="1" thickBot="1">
      <c r="A13" s="45">
        <v>7</v>
      </c>
      <c r="B13" s="47" t="s">
        <v>391</v>
      </c>
      <c r="C13" s="47" t="s">
        <v>446</v>
      </c>
      <c r="D13" s="59"/>
      <c r="E13" s="59"/>
      <c r="F13" s="47" t="s">
        <v>418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392</v>
      </c>
      <c r="C14" s="47" t="s">
        <v>447</v>
      </c>
      <c r="D14" s="59"/>
      <c r="E14" s="59"/>
      <c r="F14" s="47" t="s">
        <v>784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6.5" customHeight="1" thickBot="1">
      <c r="A15" s="45">
        <v>9</v>
      </c>
      <c r="B15" s="47" t="s">
        <v>393</v>
      </c>
      <c r="C15" s="47" t="s">
        <v>448</v>
      </c>
      <c r="D15" s="59"/>
      <c r="E15" s="59"/>
      <c r="F15" s="47" t="s">
        <v>419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9.5" customHeight="1" thickBot="1">
      <c r="A16" s="45">
        <v>10</v>
      </c>
      <c r="B16" s="47" t="s">
        <v>394</v>
      </c>
      <c r="C16" s="47" t="s">
        <v>449</v>
      </c>
      <c r="D16" s="59"/>
      <c r="E16" s="59"/>
      <c r="F16" s="47" t="s">
        <v>420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0.5" customHeight="1" thickBot="1">
      <c r="A17" s="45">
        <v>11</v>
      </c>
      <c r="B17" s="47" t="s">
        <v>395</v>
      </c>
      <c r="C17" s="47" t="s">
        <v>450</v>
      </c>
      <c r="D17" s="59"/>
      <c r="E17" s="59"/>
      <c r="F17" s="47" t="s">
        <v>421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396</v>
      </c>
      <c r="C18" s="47" t="s">
        <v>451</v>
      </c>
      <c r="D18" s="59"/>
      <c r="E18" s="59"/>
      <c r="F18" s="47" t="s">
        <v>422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30" customHeight="1" thickBot="1">
      <c r="A19" s="88" t="s">
        <v>460</v>
      </c>
      <c r="B19" s="88"/>
      <c r="C19" s="88"/>
      <c r="D19" s="88"/>
      <c r="E19" s="88"/>
      <c r="F19" s="88"/>
      <c r="G19" s="88"/>
      <c r="H19" s="88"/>
      <c r="I19" s="88"/>
      <c r="J19" s="88"/>
      <c r="K19" s="96">
        <f>SUM(I15:I18)</f>
        <v>0</v>
      </c>
      <c r="L19" s="96"/>
      <c r="O19" s="29"/>
    </row>
    <row r="20" spans="1:12" ht="30" customHeight="1" thickBot="1">
      <c r="A20" s="88" t="s">
        <v>0</v>
      </c>
      <c r="B20" s="88"/>
      <c r="C20" s="88"/>
      <c r="D20" s="88"/>
      <c r="E20" s="88"/>
      <c r="F20" s="88"/>
      <c r="G20" s="88"/>
      <c r="H20" s="88"/>
      <c r="I20" s="88"/>
      <c r="J20" s="88"/>
      <c r="K20" s="96">
        <f>SUM(J15:J18)</f>
        <v>0</v>
      </c>
      <c r="L20" s="96"/>
    </row>
    <row r="21" spans="1:12" ht="30" customHeight="1" thickBot="1">
      <c r="A21" s="88" t="s">
        <v>461</v>
      </c>
      <c r="B21" s="88"/>
      <c r="C21" s="88"/>
      <c r="D21" s="88"/>
      <c r="E21" s="88"/>
      <c r="F21" s="88"/>
      <c r="G21" s="88"/>
      <c r="H21" s="88"/>
      <c r="I21" s="88"/>
      <c r="J21" s="88"/>
      <c r="K21" s="96">
        <f>SUM(K15:K18)</f>
        <v>0</v>
      </c>
      <c r="L21" s="96"/>
    </row>
    <row r="22" spans="1:11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93" t="s">
        <v>722</v>
      </c>
      <c r="B23" s="93"/>
      <c r="C23" s="93"/>
      <c r="D23" s="93"/>
      <c r="E23" s="93"/>
      <c r="F23" s="93"/>
      <c r="G23" s="93"/>
      <c r="H23" s="93"/>
      <c r="I23" s="93"/>
      <c r="J23" s="93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93" t="s">
        <v>723</v>
      </c>
      <c r="B25" s="93"/>
      <c r="C25" s="93"/>
      <c r="D25" s="93"/>
      <c r="E25" s="93"/>
      <c r="F25" s="93"/>
      <c r="G25" s="93"/>
      <c r="H25" s="93"/>
      <c r="I25" s="93"/>
      <c r="J25" s="93"/>
      <c r="K25" s="1"/>
      <c r="L25" s="29"/>
      <c r="N25" s="1"/>
      <c r="O25" s="29"/>
      <c r="P25" s="1"/>
    </row>
    <row r="26" spans="1:16" ht="12.75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5" s="13" customFormat="1" ht="15.75">
      <c r="A27" s="94" t="s">
        <v>724</v>
      </c>
      <c r="B27" s="94"/>
      <c r="C27" s="94"/>
      <c r="D27" s="94"/>
      <c r="E27" s="94"/>
      <c r="F27" s="94"/>
      <c r="G27" s="94"/>
      <c r="H27" s="94"/>
      <c r="I27" s="94"/>
      <c r="J27" s="94"/>
      <c r="L27" s="31"/>
      <c r="M27" s="31"/>
      <c r="O27" s="31"/>
    </row>
    <row r="28" spans="1:15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5" s="13" customFormat="1" ht="15.75" customHeight="1">
      <c r="A29" s="14"/>
      <c r="B29" s="37"/>
      <c r="C29" s="15"/>
      <c r="D29" s="15"/>
      <c r="E29" s="86" t="s">
        <v>50</v>
      </c>
      <c r="F29" s="86"/>
      <c r="G29" s="86"/>
      <c r="H29" s="86"/>
      <c r="I29" s="86"/>
      <c r="J29" s="86"/>
      <c r="L29" s="31"/>
      <c r="M29" s="31"/>
      <c r="O29" s="31"/>
    </row>
    <row r="30" spans="1:15" s="13" customFormat="1" ht="15.75">
      <c r="A30" s="14"/>
      <c r="B30" s="37"/>
      <c r="C30" s="14"/>
      <c r="D30" s="92"/>
      <c r="E30" s="32"/>
      <c r="F30" s="32"/>
      <c r="G30" s="32"/>
      <c r="H30" s="32"/>
      <c r="I30" s="32"/>
      <c r="J30" s="32"/>
      <c r="L30" s="31"/>
      <c r="M30" s="31"/>
      <c r="O30" s="31"/>
    </row>
    <row r="31" spans="1:15" s="13" customFormat="1" ht="15.75">
      <c r="A31" s="14"/>
      <c r="B31" s="37"/>
      <c r="C31" s="14"/>
      <c r="D31" s="92"/>
      <c r="E31" s="32" t="s">
        <v>711</v>
      </c>
      <c r="F31" s="87" t="s">
        <v>1</v>
      </c>
      <c r="G31" s="87"/>
      <c r="H31" s="87"/>
      <c r="I31" s="87"/>
      <c r="J31" s="87"/>
      <c r="L31" s="31"/>
      <c r="M31" s="31"/>
      <c r="O31" s="31"/>
    </row>
  </sheetData>
  <sheetProtection deleteColumns="0" deleteRows="0"/>
  <mergeCells count="14">
    <mergeCell ref="E29:J29"/>
    <mergeCell ref="D30:D31"/>
    <mergeCell ref="F31:J31"/>
    <mergeCell ref="A21:J21"/>
    <mergeCell ref="K21:L21"/>
    <mergeCell ref="A23:J23"/>
    <mergeCell ref="A25:J25"/>
    <mergeCell ref="A27:J27"/>
    <mergeCell ref="A1:K2"/>
    <mergeCell ref="A4:K4"/>
    <mergeCell ref="A19:J19"/>
    <mergeCell ref="K19:L19"/>
    <mergeCell ref="A20:J20"/>
    <mergeCell ref="K20:L20"/>
  </mergeCells>
  <printOptions/>
  <pageMargins left="0.25" right="0.25" top="0.75" bottom="0.75" header="0.3" footer="0.3"/>
  <pageSetup horizontalDpi="600" verticalDpi="600" orientation="landscape" paperSize="8" scale="75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80" zoomScaleNormal="80" zoomScalePageLayoutView="75" workbookViewId="0" topLeftCell="A1">
      <selection activeCell="A39" sqref="A39:IV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57421875" style="36" customWidth="1"/>
    <col min="4" max="4" width="47.8515625" style="4" customWidth="1"/>
    <col min="5" max="5" width="28.71093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525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472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aca="true" t="shared" si="0" ref="J7:J34">I7*L7</f>
        <v>0</v>
      </c>
      <c r="K7" s="49">
        <f aca="true" t="shared" si="1" ref="K7:K34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473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aca="true" t="shared" si="2" ref="I8:I34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474</v>
      </c>
      <c r="C9" s="47">
        <v>246.2</v>
      </c>
      <c r="D9" s="59"/>
      <c r="E9" s="59"/>
      <c r="F9" s="47" t="s">
        <v>512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475</v>
      </c>
      <c r="C10" s="47" t="s">
        <v>500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89.25" customHeight="1" thickBot="1">
      <c r="A11" s="45">
        <v>5</v>
      </c>
      <c r="B11" s="47" t="s">
        <v>476</v>
      </c>
      <c r="C11" s="47" t="s">
        <v>501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477</v>
      </c>
      <c r="C12" s="47">
        <v>4156.1</v>
      </c>
      <c r="D12" s="59"/>
      <c r="E12" s="59"/>
      <c r="F12" s="47" t="s">
        <v>512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56.25" customHeight="1" thickBot="1">
      <c r="A13" s="45">
        <v>7</v>
      </c>
      <c r="B13" s="47" t="s">
        <v>478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47" t="s">
        <v>479</v>
      </c>
      <c r="C14" s="47">
        <v>6843.1</v>
      </c>
      <c r="D14" s="59"/>
      <c r="E14" s="59"/>
      <c r="F14" s="47" t="s">
        <v>513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480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77.25" customHeight="1" thickBot="1">
      <c r="A16" s="45">
        <v>10</v>
      </c>
      <c r="B16" s="71" t="s">
        <v>481</v>
      </c>
      <c r="C16" s="71">
        <v>2218.1</v>
      </c>
      <c r="D16" s="59"/>
      <c r="E16" s="59"/>
      <c r="F16" s="71" t="s">
        <v>514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482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483</v>
      </c>
      <c r="C18" s="47">
        <v>3187.1</v>
      </c>
      <c r="D18" s="59"/>
      <c r="E18" s="59"/>
      <c r="F18" s="47" t="s">
        <v>515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484</v>
      </c>
      <c r="C19" s="47" t="s">
        <v>502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485</v>
      </c>
      <c r="C20" s="47" t="s">
        <v>503</v>
      </c>
      <c r="D20" s="59"/>
      <c r="E20" s="59"/>
      <c r="F20" s="47" t="s">
        <v>516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486</v>
      </c>
      <c r="C21" s="47" t="s">
        <v>504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487</v>
      </c>
      <c r="C22" s="47" t="s">
        <v>505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488</v>
      </c>
      <c r="C23" s="47" t="s">
        <v>506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489</v>
      </c>
      <c r="C24" s="47">
        <v>7322.1</v>
      </c>
      <c r="D24" s="59"/>
      <c r="E24" s="59"/>
      <c r="F24" s="47" t="s">
        <v>515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490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491</v>
      </c>
      <c r="C26" s="47" t="s">
        <v>507</v>
      </c>
      <c r="D26" s="59"/>
      <c r="E26" s="59"/>
      <c r="F26" s="47" t="s">
        <v>517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72.75" customHeight="1" thickBot="1">
      <c r="A27" s="45">
        <v>21</v>
      </c>
      <c r="B27" s="47" t="s">
        <v>492</v>
      </c>
      <c r="C27" s="47" t="s">
        <v>508</v>
      </c>
      <c r="D27" s="59"/>
      <c r="E27" s="59"/>
      <c r="F27" s="47" t="s">
        <v>518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493</v>
      </c>
      <c r="C28" s="47" t="s">
        <v>509</v>
      </c>
      <c r="D28" s="59"/>
      <c r="E28" s="59"/>
      <c r="F28" s="47" t="s">
        <v>519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494</v>
      </c>
      <c r="C29" s="47">
        <v>8472.1</v>
      </c>
      <c r="D29" s="59"/>
      <c r="E29" s="59"/>
      <c r="F29" s="47" t="s">
        <v>520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495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496</v>
      </c>
      <c r="C31" s="47">
        <v>4503.1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2" s="29" customFormat="1" ht="48" customHeight="1" thickBot="1">
      <c r="A32" s="45">
        <v>26</v>
      </c>
      <c r="B32" s="71" t="s">
        <v>497</v>
      </c>
      <c r="C32" s="71" t="s">
        <v>510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498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499</v>
      </c>
      <c r="C34" s="47">
        <v>3051.3</v>
      </c>
      <c r="D34" s="59"/>
      <c r="E34" s="59"/>
      <c r="F34" s="47" t="s">
        <v>521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5" ht="30" customHeight="1" thickBot="1">
      <c r="A35" s="88" t="s">
        <v>470</v>
      </c>
      <c r="B35" s="88"/>
      <c r="C35" s="88"/>
      <c r="D35" s="88"/>
      <c r="E35" s="88"/>
      <c r="F35" s="88"/>
      <c r="G35" s="88"/>
      <c r="H35" s="88"/>
      <c r="I35" s="88"/>
      <c r="J35" s="88"/>
      <c r="K35" s="96">
        <f>SUM(I7:I34)</f>
        <v>0</v>
      </c>
      <c r="L35" s="96"/>
      <c r="O35" s="29"/>
    </row>
    <row r="36" spans="1:12" ht="30" customHeight="1" thickBot="1">
      <c r="A36" s="88" t="s">
        <v>0</v>
      </c>
      <c r="B36" s="88"/>
      <c r="C36" s="88"/>
      <c r="D36" s="88"/>
      <c r="E36" s="88"/>
      <c r="F36" s="88"/>
      <c r="G36" s="88"/>
      <c r="H36" s="88"/>
      <c r="I36" s="88"/>
      <c r="J36" s="88"/>
      <c r="K36" s="96">
        <f>SUM(J7:J34)</f>
        <v>0</v>
      </c>
      <c r="L36" s="96"/>
    </row>
    <row r="37" spans="1:12" ht="30" customHeight="1" thickBot="1">
      <c r="A37" s="88" t="s">
        <v>471</v>
      </c>
      <c r="B37" s="88"/>
      <c r="C37" s="88"/>
      <c r="D37" s="88"/>
      <c r="E37" s="88"/>
      <c r="F37" s="88"/>
      <c r="G37" s="88"/>
      <c r="H37" s="88"/>
      <c r="I37" s="88"/>
      <c r="J37" s="88"/>
      <c r="K37" s="96">
        <f>SUM(K7:K34)</f>
        <v>0</v>
      </c>
      <c r="L37" s="96"/>
    </row>
    <row r="38" spans="1:11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3" t="s">
        <v>725</v>
      </c>
      <c r="B39" s="93"/>
      <c r="C39" s="93"/>
      <c r="D39" s="93"/>
      <c r="E39" s="93"/>
      <c r="F39" s="93"/>
      <c r="G39" s="93"/>
      <c r="H39" s="93"/>
      <c r="I39" s="93"/>
      <c r="J39" s="93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3" t="s">
        <v>726</v>
      </c>
      <c r="B41" s="93"/>
      <c r="C41" s="93"/>
      <c r="D41" s="93"/>
      <c r="E41" s="93"/>
      <c r="F41" s="93"/>
      <c r="G41" s="93"/>
      <c r="H41" s="93"/>
      <c r="I41" s="93"/>
      <c r="J41" s="93"/>
      <c r="K41" s="1"/>
      <c r="L41" s="29"/>
      <c r="N41" s="1"/>
      <c r="O41" s="29"/>
      <c r="P41" s="1"/>
    </row>
    <row r="42" spans="1:16" ht="12.75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5" s="13" customFormat="1" ht="15.75">
      <c r="A43" s="94" t="s">
        <v>727</v>
      </c>
      <c r="B43" s="94"/>
      <c r="C43" s="94"/>
      <c r="D43" s="94"/>
      <c r="E43" s="94"/>
      <c r="F43" s="94"/>
      <c r="G43" s="94"/>
      <c r="H43" s="94"/>
      <c r="I43" s="94"/>
      <c r="J43" s="94"/>
      <c r="L43" s="31"/>
      <c r="M43" s="31"/>
      <c r="O43" s="31"/>
    </row>
    <row r="44" spans="1:15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5" s="13" customFormat="1" ht="15.75" customHeight="1">
      <c r="A45" s="14"/>
      <c r="B45" s="37"/>
      <c r="C45" s="15"/>
      <c r="D45" s="15"/>
      <c r="E45" s="86" t="s">
        <v>50</v>
      </c>
      <c r="F45" s="86"/>
      <c r="G45" s="86"/>
      <c r="H45" s="86"/>
      <c r="I45" s="86"/>
      <c r="J45" s="86"/>
      <c r="L45" s="31"/>
      <c r="M45" s="31"/>
      <c r="O45" s="31"/>
    </row>
    <row r="46" spans="1:15" s="13" customFormat="1" ht="15.75">
      <c r="A46" s="14"/>
      <c r="B46" s="37"/>
      <c r="C46" s="14"/>
      <c r="D46" s="92"/>
      <c r="E46" s="32"/>
      <c r="F46" s="32"/>
      <c r="G46" s="32"/>
      <c r="H46" s="32"/>
      <c r="I46" s="32"/>
      <c r="J46" s="32"/>
      <c r="L46" s="31"/>
      <c r="M46" s="31"/>
      <c r="O46" s="31"/>
    </row>
    <row r="47" spans="1:15" s="13" customFormat="1" ht="15.75">
      <c r="A47" s="14"/>
      <c r="B47" s="37"/>
      <c r="C47" s="14"/>
      <c r="D47" s="92"/>
      <c r="E47" s="32" t="s">
        <v>711</v>
      </c>
      <c r="F47" s="87" t="s">
        <v>1</v>
      </c>
      <c r="G47" s="87"/>
      <c r="H47" s="87"/>
      <c r="I47" s="87"/>
      <c r="J47" s="87"/>
      <c r="L47" s="31"/>
      <c r="M47" s="31"/>
      <c r="O47" s="31"/>
    </row>
  </sheetData>
  <sheetProtection deleteColumns="0" deleteRows="0"/>
  <mergeCells count="14">
    <mergeCell ref="E45:J45"/>
    <mergeCell ref="D46:D47"/>
    <mergeCell ref="F47:J47"/>
    <mergeCell ref="A37:J37"/>
    <mergeCell ref="K37:L37"/>
    <mergeCell ref="A39:J39"/>
    <mergeCell ref="A41:J41"/>
    <mergeCell ref="A43:J43"/>
    <mergeCell ref="A1:K2"/>
    <mergeCell ref="A4:K4"/>
    <mergeCell ref="A35:J35"/>
    <mergeCell ref="K35:L35"/>
    <mergeCell ref="A36:J36"/>
    <mergeCell ref="K36:L36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80" zoomScaleNormal="80" zoomScalePageLayoutView="75" workbookViewId="0" topLeftCell="A1">
      <selection activeCell="H25" sqref="H25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8.421875" style="4" customWidth="1"/>
    <col min="5" max="5" width="30.8515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524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528</v>
      </c>
      <c r="C7" s="47" t="s">
        <v>532</v>
      </c>
      <c r="D7" s="59"/>
      <c r="E7" s="59"/>
      <c r="F7" s="47" t="s">
        <v>707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4.5" customHeight="1" thickBot="1">
      <c r="A8" s="45">
        <v>2</v>
      </c>
      <c r="B8" s="56" t="s">
        <v>529</v>
      </c>
      <c r="C8" s="47" t="s">
        <v>533</v>
      </c>
      <c r="D8" s="59"/>
      <c r="E8" s="59"/>
      <c r="F8" s="47" t="s">
        <v>707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530</v>
      </c>
      <c r="C9" s="47" t="s">
        <v>534</v>
      </c>
      <c r="D9" s="59"/>
      <c r="E9" s="59"/>
      <c r="F9" s="47" t="s">
        <v>707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531</v>
      </c>
      <c r="C10" s="47" t="s">
        <v>535</v>
      </c>
      <c r="D10" s="59"/>
      <c r="E10" s="59"/>
      <c r="F10" s="47" t="s">
        <v>707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5" ht="30" customHeight="1" thickBot="1">
      <c r="A11" s="88" t="s">
        <v>526</v>
      </c>
      <c r="B11" s="88"/>
      <c r="C11" s="88"/>
      <c r="D11" s="88"/>
      <c r="E11" s="88"/>
      <c r="F11" s="88"/>
      <c r="G11" s="88"/>
      <c r="H11" s="88"/>
      <c r="I11" s="88"/>
      <c r="J11" s="88"/>
      <c r="K11" s="96">
        <f>SUM(I7:I10)</f>
        <v>0</v>
      </c>
      <c r="L11" s="96"/>
      <c r="O11" s="29"/>
    </row>
    <row r="12" spans="1:12" ht="30" customHeight="1" thickBot="1">
      <c r="A12" s="88" t="s">
        <v>0</v>
      </c>
      <c r="B12" s="88"/>
      <c r="C12" s="88"/>
      <c r="D12" s="88"/>
      <c r="E12" s="88"/>
      <c r="F12" s="88"/>
      <c r="G12" s="88"/>
      <c r="H12" s="88"/>
      <c r="I12" s="88"/>
      <c r="J12" s="88"/>
      <c r="K12" s="96">
        <f>SUM(J7:J10)</f>
        <v>0</v>
      </c>
      <c r="L12" s="96"/>
    </row>
    <row r="13" spans="1:12" ht="30" customHeight="1" thickBot="1">
      <c r="A13" s="88" t="s">
        <v>527</v>
      </c>
      <c r="B13" s="88"/>
      <c r="C13" s="88"/>
      <c r="D13" s="88"/>
      <c r="E13" s="88"/>
      <c r="F13" s="88"/>
      <c r="G13" s="88"/>
      <c r="H13" s="88"/>
      <c r="I13" s="88"/>
      <c r="J13" s="88"/>
      <c r="K13" s="96">
        <f>SUM(K7:K10)</f>
        <v>0</v>
      </c>
      <c r="L13" s="96"/>
    </row>
    <row r="14" spans="1:11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3" t="s">
        <v>728</v>
      </c>
      <c r="B15" s="93"/>
      <c r="C15" s="93"/>
      <c r="D15" s="93"/>
      <c r="E15" s="93"/>
      <c r="F15" s="93"/>
      <c r="G15" s="93"/>
      <c r="H15" s="93"/>
      <c r="I15" s="93"/>
      <c r="J15" s="93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3" t="s">
        <v>729</v>
      </c>
      <c r="B17" s="93"/>
      <c r="C17" s="93"/>
      <c r="D17" s="93"/>
      <c r="E17" s="93"/>
      <c r="F17" s="93"/>
      <c r="G17" s="93"/>
      <c r="H17" s="93"/>
      <c r="I17" s="93"/>
      <c r="J17" s="93"/>
      <c r="K17" s="1"/>
      <c r="L17" s="29"/>
      <c r="N17" s="1"/>
      <c r="O17" s="29"/>
      <c r="P17" s="1"/>
    </row>
    <row r="18" spans="1:16" ht="12.75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5" s="13" customFormat="1" ht="15.75">
      <c r="A19" s="94" t="s">
        <v>730</v>
      </c>
      <c r="B19" s="94"/>
      <c r="C19" s="94"/>
      <c r="D19" s="94"/>
      <c r="E19" s="94"/>
      <c r="F19" s="94"/>
      <c r="G19" s="94"/>
      <c r="H19" s="94"/>
      <c r="I19" s="94"/>
      <c r="J19" s="94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86" t="s">
        <v>50</v>
      </c>
      <c r="F21" s="86"/>
      <c r="G21" s="86"/>
      <c r="H21" s="86"/>
      <c r="I21" s="86"/>
      <c r="J21" s="86"/>
      <c r="L21" s="31"/>
      <c r="M21" s="31"/>
      <c r="O21" s="31"/>
    </row>
    <row r="22" spans="1:15" s="13" customFormat="1" ht="15.75">
      <c r="A22" s="14"/>
      <c r="B22" s="37"/>
      <c r="C22" s="14"/>
      <c r="D22" s="92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2"/>
      <c r="E23" s="32" t="s">
        <v>711</v>
      </c>
      <c r="F23" s="87" t="s">
        <v>1</v>
      </c>
      <c r="G23" s="87"/>
      <c r="H23" s="87"/>
      <c r="I23" s="87"/>
      <c r="J23" s="87"/>
      <c r="L23" s="31"/>
      <c r="M23" s="31"/>
      <c r="O23" s="31"/>
    </row>
  </sheetData>
  <sheetProtection deleteColumns="0" deleteRows="0"/>
  <mergeCells count="14">
    <mergeCell ref="E21:J21"/>
    <mergeCell ref="D22:D23"/>
    <mergeCell ref="F23:J23"/>
    <mergeCell ref="A13:J13"/>
    <mergeCell ref="K13:L13"/>
    <mergeCell ref="A15:J15"/>
    <mergeCell ref="A17:J17"/>
    <mergeCell ref="A19:J19"/>
    <mergeCell ref="A1:K2"/>
    <mergeCell ref="A4:K4"/>
    <mergeCell ref="A11:J11"/>
    <mergeCell ref="K11:L11"/>
    <mergeCell ref="A12:J12"/>
    <mergeCell ref="K12:L1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79" zoomScaleNormal="79" zoomScalePageLayoutView="75" workbookViewId="0" topLeftCell="A1">
      <selection activeCell="E47" sqref="E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1.57421875" style="11" customWidth="1"/>
    <col min="12" max="12" width="8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85" t="s">
        <v>612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5" t="s">
        <v>538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 aca="true" t="shared" si="0" ref="I7:I31"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f>A7+1</f>
        <v>2</v>
      </c>
      <c r="B8" s="55" t="s">
        <v>547</v>
      </c>
      <c r="C8" s="47">
        <v>14052</v>
      </c>
      <c r="D8" s="59"/>
      <c r="E8" s="59"/>
      <c r="F8" s="47" t="s">
        <v>610</v>
      </c>
      <c r="G8" s="47">
        <v>1</v>
      </c>
      <c r="H8" s="48"/>
      <c r="I8" s="49">
        <f t="shared" si="0"/>
        <v>0</v>
      </c>
      <c r="J8" s="49">
        <f aca="true" t="shared" si="1" ref="J8:J31">I8*L8</f>
        <v>0</v>
      </c>
      <c r="K8" s="49">
        <f aca="true" t="shared" si="2" ref="K8:K31">SUM(I8,J8)</f>
        <v>0</v>
      </c>
      <c r="L8" s="50">
        <v>0.2</v>
      </c>
      <c r="O8" s="29"/>
    </row>
    <row r="9" spans="1:15" ht="48" customHeight="1" thickBot="1">
      <c r="A9" s="45">
        <f>A8+1</f>
        <v>3</v>
      </c>
      <c r="B9" s="55" t="s">
        <v>551</v>
      </c>
      <c r="C9" s="47"/>
      <c r="D9" s="59"/>
      <c r="E9" s="59"/>
      <c r="F9" s="47" t="s">
        <v>324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f aca="true" t="shared" si="3" ref="A10:A31">A9+1</f>
        <v>4</v>
      </c>
      <c r="B10" s="55" t="s">
        <v>553</v>
      </c>
      <c r="C10" s="47"/>
      <c r="D10" s="59"/>
      <c r="E10" s="59"/>
      <c r="F10" s="47" t="s">
        <v>38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f t="shared" si="3"/>
        <v>5</v>
      </c>
      <c r="B11" s="55" t="s">
        <v>554</v>
      </c>
      <c r="C11" s="47"/>
      <c r="D11" s="59"/>
      <c r="E11" s="59"/>
      <c r="F11" s="47" t="s">
        <v>38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48" customHeight="1" thickBot="1">
      <c r="A12" s="45">
        <f t="shared" si="3"/>
        <v>6</v>
      </c>
      <c r="B12" s="55" t="s">
        <v>556</v>
      </c>
      <c r="C12" s="47"/>
      <c r="D12" s="59"/>
      <c r="E12" s="59"/>
      <c r="F12" s="47" t="s">
        <v>45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48" customHeight="1" thickBot="1">
      <c r="A13" s="45">
        <f t="shared" si="3"/>
        <v>7</v>
      </c>
      <c r="B13" s="55" t="s">
        <v>561</v>
      </c>
      <c r="C13" s="47"/>
      <c r="D13" s="59"/>
      <c r="E13" s="59"/>
      <c r="F13" s="47" t="s">
        <v>324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48" customHeight="1" thickBot="1">
      <c r="A14" s="45">
        <f t="shared" si="3"/>
        <v>8</v>
      </c>
      <c r="B14" s="55" t="s">
        <v>562</v>
      </c>
      <c r="C14" s="47"/>
      <c r="D14" s="59"/>
      <c r="E14" s="59"/>
      <c r="F14" s="47" t="s">
        <v>324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5" ht="48" customHeight="1" thickBot="1">
      <c r="A15" s="45">
        <f t="shared" si="3"/>
        <v>9</v>
      </c>
      <c r="B15" s="55" t="s">
        <v>563</v>
      </c>
      <c r="C15" s="47"/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2" s="29" customFormat="1" ht="48" customHeight="1" thickBot="1">
      <c r="A16" s="45">
        <f t="shared" si="3"/>
        <v>10</v>
      </c>
      <c r="B16" s="55" t="s">
        <v>565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f t="shared" si="3"/>
        <v>11</v>
      </c>
      <c r="B17" s="47" t="s">
        <v>566</v>
      </c>
      <c r="C17" s="47"/>
      <c r="D17" s="59"/>
      <c r="E17" s="59"/>
      <c r="F17" s="47" t="s">
        <v>42</v>
      </c>
      <c r="G17" s="47">
        <v>2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f t="shared" si="3"/>
        <v>12</v>
      </c>
      <c r="B18" s="55" t="s">
        <v>571</v>
      </c>
      <c r="C18" s="47">
        <v>14110</v>
      </c>
      <c r="D18" s="59"/>
      <c r="E18" s="59"/>
      <c r="F18" s="47" t="s">
        <v>610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48" customHeight="1" thickBot="1">
      <c r="A19" s="45">
        <f t="shared" si="3"/>
        <v>13</v>
      </c>
      <c r="B19" s="55" t="s">
        <v>572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f t="shared" si="3"/>
        <v>14</v>
      </c>
      <c r="B20" s="55" t="s">
        <v>573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f t="shared" si="3"/>
        <v>15</v>
      </c>
      <c r="B21" s="55" t="s">
        <v>574</v>
      </c>
      <c r="C21" s="47"/>
      <c r="D21" s="59"/>
      <c r="E21" s="59"/>
      <c r="F21" s="47" t="s">
        <v>45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2" s="29" customFormat="1" ht="48" customHeight="1" thickBot="1">
      <c r="A22" s="45">
        <f t="shared" si="3"/>
        <v>16</v>
      </c>
      <c r="B22" s="55" t="s">
        <v>576</v>
      </c>
      <c r="C22" s="47"/>
      <c r="D22" s="59"/>
      <c r="E22" s="59"/>
      <c r="F22" s="47" t="s">
        <v>45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2" s="29" customFormat="1" ht="48" customHeight="1" thickBot="1">
      <c r="A23" s="45">
        <f t="shared" si="3"/>
        <v>17</v>
      </c>
      <c r="B23" s="55" t="s">
        <v>577</v>
      </c>
      <c r="C23" s="47"/>
      <c r="D23" s="59"/>
      <c r="E23" s="59"/>
      <c r="F23" s="47" t="s">
        <v>42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2" s="29" customFormat="1" ht="54.75" customHeight="1" thickBot="1">
      <c r="A24" s="45">
        <f t="shared" si="3"/>
        <v>18</v>
      </c>
      <c r="B24" s="55" t="s">
        <v>579</v>
      </c>
      <c r="C24" s="47">
        <v>14143</v>
      </c>
      <c r="D24" s="59"/>
      <c r="E24" s="59"/>
      <c r="F24" s="47" t="s">
        <v>45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2" s="29" customFormat="1" ht="48" customHeight="1" thickBot="1">
      <c r="A25" s="45">
        <f t="shared" si="3"/>
        <v>19</v>
      </c>
      <c r="B25" s="55" t="s">
        <v>581</v>
      </c>
      <c r="C25" s="47"/>
      <c r="D25" s="59"/>
      <c r="E25" s="59"/>
      <c r="F25" s="47" t="s">
        <v>324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2" s="29" customFormat="1" ht="48" customHeight="1" thickBot="1">
      <c r="A26" s="45">
        <f t="shared" si="3"/>
        <v>20</v>
      </c>
      <c r="B26" s="55" t="s">
        <v>587</v>
      </c>
      <c r="C26" s="47">
        <v>14168</v>
      </c>
      <c r="D26" s="59"/>
      <c r="E26" s="59"/>
      <c r="F26" s="47" t="s">
        <v>610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2" s="29" customFormat="1" ht="48" customHeight="1" thickBot="1">
      <c r="A27" s="45">
        <f t="shared" si="3"/>
        <v>21</v>
      </c>
      <c r="B27" s="55" t="s">
        <v>588</v>
      </c>
      <c r="C27" s="47"/>
      <c r="D27" s="59"/>
      <c r="E27" s="59"/>
      <c r="F27" s="47" t="s">
        <v>45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2" s="29" customFormat="1" ht="48" customHeight="1" thickBot="1">
      <c r="A28" s="45">
        <f t="shared" si="3"/>
        <v>22</v>
      </c>
      <c r="B28" s="55" t="s">
        <v>589</v>
      </c>
      <c r="C28" s="47"/>
      <c r="D28" s="59"/>
      <c r="E28" s="59"/>
      <c r="F28" s="47" t="s">
        <v>45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ht="46.5" customHeight="1" thickBot="1">
      <c r="A29" s="45">
        <f t="shared" si="3"/>
        <v>23</v>
      </c>
      <c r="B29" s="55" t="s">
        <v>590</v>
      </c>
      <c r="C29" s="47"/>
      <c r="D29" s="59"/>
      <c r="E29" s="59"/>
      <c r="F29" s="47" t="s">
        <v>45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  <c r="O29" s="29"/>
    </row>
    <row r="30" spans="1:15" ht="34.5" customHeight="1" thickBot="1">
      <c r="A30" s="45">
        <f t="shared" si="3"/>
        <v>24</v>
      </c>
      <c r="B30" s="55" t="s">
        <v>591</v>
      </c>
      <c r="C30" s="47"/>
      <c r="D30" s="59"/>
      <c r="E30" s="59"/>
      <c r="F30" s="47" t="s">
        <v>45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  <c r="O30" s="29"/>
    </row>
    <row r="31" spans="1:15" ht="34.5" customHeight="1" thickBot="1">
      <c r="A31" s="45">
        <f t="shared" si="3"/>
        <v>25</v>
      </c>
      <c r="B31" s="55" t="s">
        <v>592</v>
      </c>
      <c r="C31" s="47"/>
      <c r="D31" s="59"/>
      <c r="E31" s="59"/>
      <c r="F31" s="47" t="s">
        <v>324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  <c r="O31" s="29"/>
    </row>
    <row r="32" spans="1:16" ht="30" customHeight="1" thickBot="1">
      <c r="A32" s="89" t="s">
        <v>536</v>
      </c>
      <c r="B32" s="97"/>
      <c r="C32" s="97"/>
      <c r="D32" s="97"/>
      <c r="E32" s="97"/>
      <c r="F32" s="97"/>
      <c r="G32" s="97"/>
      <c r="H32" s="97"/>
      <c r="I32" s="97"/>
      <c r="J32" s="98"/>
      <c r="K32" s="49">
        <f>SUM(I7:I31)</f>
        <v>0</v>
      </c>
      <c r="L32" s="49"/>
      <c r="P32" s="1"/>
    </row>
    <row r="33" spans="1:11" ht="15" customHeight="1" thickBot="1">
      <c r="A33" s="88" t="s">
        <v>0</v>
      </c>
      <c r="B33" s="88"/>
      <c r="C33" s="88"/>
      <c r="D33" s="88"/>
      <c r="E33" s="88"/>
      <c r="F33" s="88"/>
      <c r="G33" s="88"/>
      <c r="H33" s="88"/>
      <c r="I33" s="88"/>
      <c r="J33" s="88"/>
      <c r="K33" s="49">
        <f>SUM(J7:J31)</f>
        <v>0</v>
      </c>
    </row>
    <row r="34" spans="1:16" ht="30" customHeight="1" thickBot="1">
      <c r="A34" s="88" t="s">
        <v>537</v>
      </c>
      <c r="B34" s="88"/>
      <c r="C34" s="88"/>
      <c r="D34" s="88"/>
      <c r="E34" s="88"/>
      <c r="F34" s="88"/>
      <c r="G34" s="88"/>
      <c r="H34" s="88"/>
      <c r="I34" s="88"/>
      <c r="J34" s="88"/>
      <c r="K34" s="49">
        <f>SUM(K7:K31)</f>
        <v>0</v>
      </c>
      <c r="L34" s="29"/>
      <c r="N34" s="1"/>
      <c r="O34" s="29"/>
      <c r="P34" s="1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  <c r="L35" s="29"/>
      <c r="N35" s="1"/>
      <c r="O35" s="29"/>
      <c r="P35" s="1"/>
    </row>
    <row r="36" spans="1:16" ht="30" customHeight="1">
      <c r="A36" s="93" t="s">
        <v>731</v>
      </c>
      <c r="B36" s="93"/>
      <c r="C36" s="93"/>
      <c r="D36" s="93"/>
      <c r="E36" s="93"/>
      <c r="F36" s="93"/>
      <c r="G36" s="93"/>
      <c r="H36" s="93"/>
      <c r="I36" s="93"/>
      <c r="J36" s="93"/>
      <c r="K36" s="1"/>
      <c r="L36" s="29"/>
      <c r="N36" s="1"/>
      <c r="O36" s="29"/>
      <c r="P36" s="1"/>
    </row>
    <row r="37" spans="1:16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5" s="13" customFormat="1" ht="15.75">
      <c r="A38" s="93" t="s">
        <v>732</v>
      </c>
      <c r="B38" s="93"/>
      <c r="C38" s="93"/>
      <c r="D38" s="93"/>
      <c r="E38" s="93"/>
      <c r="F38" s="93"/>
      <c r="G38" s="93"/>
      <c r="H38" s="93"/>
      <c r="I38" s="93"/>
      <c r="J38" s="93"/>
      <c r="K38" s="1"/>
      <c r="L38" s="31"/>
      <c r="M38" s="31"/>
      <c r="O38" s="31"/>
    </row>
    <row r="39" spans="1:15" s="13" customFormat="1" ht="15.75">
      <c r="A39" s="5"/>
      <c r="B39" s="66"/>
      <c r="C39" s="3"/>
      <c r="D39" s="3"/>
      <c r="E39" s="7"/>
      <c r="F39" s="8"/>
      <c r="G39" s="11"/>
      <c r="H39" s="11"/>
      <c r="I39" s="11"/>
      <c r="J39" s="11"/>
      <c r="K39" s="1"/>
      <c r="L39" s="31"/>
      <c r="M39" s="31"/>
      <c r="O39" s="31"/>
    </row>
    <row r="40" spans="1:15" s="13" customFormat="1" ht="15.75" customHeight="1">
      <c r="A40" s="94" t="s">
        <v>733</v>
      </c>
      <c r="B40" s="94"/>
      <c r="C40" s="94"/>
      <c r="D40" s="94"/>
      <c r="E40" s="94"/>
      <c r="F40" s="94"/>
      <c r="G40" s="94"/>
      <c r="H40" s="94"/>
      <c r="I40" s="94"/>
      <c r="J40" s="94"/>
      <c r="L40" s="31"/>
      <c r="M40" s="31"/>
      <c r="O40" s="31"/>
    </row>
    <row r="41" spans="1:15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5" s="13" customFormat="1" ht="15.75">
      <c r="A42" s="14"/>
      <c r="B42" s="37"/>
      <c r="C42" s="15"/>
      <c r="D42" s="15"/>
      <c r="E42" s="86" t="s">
        <v>50</v>
      </c>
      <c r="F42" s="86"/>
      <c r="G42" s="86"/>
      <c r="H42" s="86"/>
      <c r="I42" s="86"/>
      <c r="J42" s="86"/>
      <c r="L42" s="31"/>
      <c r="M42" s="31"/>
      <c r="O42" s="31"/>
    </row>
    <row r="43" spans="1:11" ht="15.75">
      <c r="A43" s="14"/>
      <c r="B43" s="37"/>
      <c r="C43" s="14"/>
      <c r="D43" s="92"/>
      <c r="E43" s="32"/>
      <c r="F43" s="32"/>
      <c r="G43" s="32"/>
      <c r="H43" s="32"/>
      <c r="I43" s="32"/>
      <c r="J43" s="32"/>
      <c r="K43" s="13"/>
    </row>
    <row r="44" spans="1:11" ht="15.75">
      <c r="A44" s="14"/>
      <c r="B44" s="37"/>
      <c r="C44" s="14"/>
      <c r="D44" s="92"/>
      <c r="E44" s="32" t="s">
        <v>711</v>
      </c>
      <c r="F44" s="87" t="s">
        <v>1</v>
      </c>
      <c r="G44" s="87"/>
      <c r="H44" s="87"/>
      <c r="I44" s="87"/>
      <c r="J44" s="87"/>
      <c r="K44" s="13"/>
    </row>
  </sheetData>
  <sheetProtection deleteColumns="0" deleteRows="0"/>
  <mergeCells count="11">
    <mergeCell ref="A40:J40"/>
    <mergeCell ref="A1:K2"/>
    <mergeCell ref="A4:K4"/>
    <mergeCell ref="A32:J32"/>
    <mergeCell ref="A33:J33"/>
    <mergeCell ref="E42:J42"/>
    <mergeCell ref="D43:D44"/>
    <mergeCell ref="F44:J44"/>
    <mergeCell ref="A34:J34"/>
    <mergeCell ref="A36:J36"/>
    <mergeCell ref="A38:J38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2016-08-01T09:52:21Z</cp:lastPrinted>
  <dcterms:created xsi:type="dcterms:W3CDTF">2013-07-24T11:49:32Z</dcterms:created>
  <dcterms:modified xsi:type="dcterms:W3CDTF">2016-08-01T09:53:10Z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