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605" windowHeight="9435" tabRatio="762" activeTab="5"/>
  </bookViews>
  <sheets>
    <sheet name="Uputstvo" sheetId="14" r:id="rId1"/>
    <sheet name="partija 1" sheetId="15" r:id="rId2"/>
    <sheet name="partija 2" sheetId="40" r:id="rId3"/>
    <sheet name="partija 3" sheetId="41" r:id="rId4"/>
    <sheet name="partija 4" sheetId="42" r:id="rId5"/>
    <sheet name="partija 5" sheetId="43" r:id="rId6"/>
    <sheet name="partija 6" sheetId="44" r:id="rId7"/>
    <sheet name="partija 7" sheetId="45" r:id="rId8"/>
    <sheet name="partija 8" sheetId="46" r:id="rId9"/>
  </sheets>
  <definedNames>
    <definedName name="_xlnm._FilterDatabase" localSheetId="1" hidden="1">'partija 1'!$A$6:$K$39</definedName>
    <definedName name="_xlnm._FilterDatabase" localSheetId="2" hidden="1">'partija 2'!$A$6:$K$57</definedName>
    <definedName name="_xlnm._FilterDatabase" localSheetId="3" hidden="1">'partija 3'!$A$6:$L$22</definedName>
    <definedName name="_xlnm._FilterDatabase" localSheetId="4" hidden="1">'partija 4'!$A$6:$L$19</definedName>
    <definedName name="_xlnm._FilterDatabase" localSheetId="5" hidden="1">'partija 5'!$A$6:$L$75</definedName>
    <definedName name="_xlnm._FilterDatabase" localSheetId="6" hidden="1">'partija 6'!$A$6:$L$15</definedName>
    <definedName name="_xlnm._FilterDatabase" localSheetId="7" hidden="1">'partija 7'!$A$6:$L$28</definedName>
    <definedName name="_xlnm._FilterDatabase" localSheetId="8" hidden="1">'partija 8'!$A$6:$K$49</definedName>
    <definedName name="_xlnm.Print_Area" localSheetId="1">'partija 1'!$A$1:$K$51</definedName>
    <definedName name="_xlnm.Print_Area" localSheetId="2">'partija 2'!$A$1:$K$69</definedName>
    <definedName name="_xlnm.Print_Area" localSheetId="3">'partija 3'!$A$1:$L$34</definedName>
    <definedName name="_xlnm.Print_Area" localSheetId="4">'partija 4'!$A$1:$L$30</definedName>
    <definedName name="_xlnm.Print_Area" localSheetId="5">'partija 5'!$A$1:$L$86</definedName>
    <definedName name="_xlnm.Print_Area" localSheetId="6">'partija 6'!$A$1:$L$26</definedName>
    <definedName name="_xlnm.Print_Area" localSheetId="7">'partija 7'!$A$1:$L$39</definedName>
    <definedName name="_xlnm.Print_Area" localSheetId="8">'partija 8'!$A$1:$K$60</definedName>
  </definedNames>
  <calcPr calcId="125725"/>
</workbook>
</file>

<file path=xl/calcChain.xml><?xml version="1.0" encoding="utf-8"?>
<calcChain xmlns="http://schemas.openxmlformats.org/spreadsheetml/2006/main">
  <c r="H46" i="46"/>
  <c r="H45"/>
  <c r="H44"/>
  <c r="I43"/>
  <c r="H43"/>
  <c r="H42"/>
  <c r="H41"/>
  <c r="H40"/>
  <c r="H39"/>
  <c r="I39" s="1"/>
  <c r="H38"/>
  <c r="H37"/>
  <c r="H36"/>
  <c r="H35"/>
  <c r="I35" s="1"/>
  <c r="H34"/>
  <c r="H33"/>
  <c r="H32"/>
  <c r="H31"/>
  <c r="I31" s="1"/>
  <c r="H30"/>
  <c r="H29"/>
  <c r="H28"/>
  <c r="H27"/>
  <c r="I27" s="1"/>
  <c r="H26"/>
  <c r="H25"/>
  <c r="H24"/>
  <c r="H23"/>
  <c r="I23" s="1"/>
  <c r="H22"/>
  <c r="H21"/>
  <c r="H20"/>
  <c r="H19"/>
  <c r="I19" s="1"/>
  <c r="H18"/>
  <c r="H17"/>
  <c r="H16"/>
  <c r="H15"/>
  <c r="I15" s="1"/>
  <c r="H14"/>
  <c r="H13"/>
  <c r="H12"/>
  <c r="H11"/>
  <c r="I11" s="1"/>
  <c r="H10"/>
  <c r="H9"/>
  <c r="H8"/>
  <c r="H7"/>
  <c r="I7" s="1"/>
  <c r="I25" i="45"/>
  <c r="J25" s="1"/>
  <c r="I24"/>
  <c r="I23"/>
  <c r="J23" s="1"/>
  <c r="I22"/>
  <c r="I21"/>
  <c r="J21" s="1"/>
  <c r="I20"/>
  <c r="I19"/>
  <c r="J19" s="1"/>
  <c r="I18"/>
  <c r="I17"/>
  <c r="J17" s="1"/>
  <c r="I16"/>
  <c r="I15"/>
  <c r="J15" s="1"/>
  <c r="I14"/>
  <c r="I13"/>
  <c r="J13" s="1"/>
  <c r="I12"/>
  <c r="I11"/>
  <c r="J11" s="1"/>
  <c r="I10"/>
  <c r="I9"/>
  <c r="J9" s="1"/>
  <c r="I8"/>
  <c r="I7"/>
  <c r="J7" s="1"/>
  <c r="I12" i="44"/>
  <c r="I11"/>
  <c r="I10"/>
  <c r="I9"/>
  <c r="J9" s="1"/>
  <c r="I8"/>
  <c r="I7"/>
  <c r="K13" s="1"/>
  <c r="I72" i="43"/>
  <c r="J72" s="1"/>
  <c r="K72" s="1"/>
  <c r="I71"/>
  <c r="J71" s="1"/>
  <c r="K71" s="1"/>
  <c r="I70"/>
  <c r="J70" s="1"/>
  <c r="K70" s="1"/>
  <c r="I69"/>
  <c r="J69" s="1"/>
  <c r="K69" s="1"/>
  <c r="I68"/>
  <c r="J68" s="1"/>
  <c r="K68" s="1"/>
  <c r="I67"/>
  <c r="J67" s="1"/>
  <c r="K67" s="1"/>
  <c r="I66"/>
  <c r="J66" s="1"/>
  <c r="K66" s="1"/>
  <c r="I65"/>
  <c r="J65" s="1"/>
  <c r="K65" s="1"/>
  <c r="I64"/>
  <c r="J64" s="1"/>
  <c r="K64" s="1"/>
  <c r="I63"/>
  <c r="J63" s="1"/>
  <c r="K63" s="1"/>
  <c r="I62"/>
  <c r="J62" s="1"/>
  <c r="K62" s="1"/>
  <c r="I61"/>
  <c r="J61" s="1"/>
  <c r="K61" s="1"/>
  <c r="I60"/>
  <c r="J60" s="1"/>
  <c r="K60" s="1"/>
  <c r="I59"/>
  <c r="J59" s="1"/>
  <c r="K59" s="1"/>
  <c r="I58"/>
  <c r="J58" s="1"/>
  <c r="K58" s="1"/>
  <c r="I57"/>
  <c r="J57" s="1"/>
  <c r="K57" s="1"/>
  <c r="I56"/>
  <c r="J56" s="1"/>
  <c r="K56" s="1"/>
  <c r="I55"/>
  <c r="J55" s="1"/>
  <c r="K55" s="1"/>
  <c r="I54"/>
  <c r="J54" s="1"/>
  <c r="K54" s="1"/>
  <c r="I53"/>
  <c r="J53" s="1"/>
  <c r="K53" s="1"/>
  <c r="I52"/>
  <c r="J52" s="1"/>
  <c r="K52" s="1"/>
  <c r="I51"/>
  <c r="J51" s="1"/>
  <c r="K51" s="1"/>
  <c r="I50"/>
  <c r="J50" s="1"/>
  <c r="K50" s="1"/>
  <c r="I49"/>
  <c r="J49" s="1"/>
  <c r="K49" s="1"/>
  <c r="I48"/>
  <c r="J48" s="1"/>
  <c r="K48" s="1"/>
  <c r="I47"/>
  <c r="J47" s="1"/>
  <c r="K47" s="1"/>
  <c r="I46"/>
  <c r="J46" s="1"/>
  <c r="K46" s="1"/>
  <c r="I45"/>
  <c r="J45" s="1"/>
  <c r="K45" s="1"/>
  <c r="I44"/>
  <c r="J44" s="1"/>
  <c r="K44" s="1"/>
  <c r="I43"/>
  <c r="J43" s="1"/>
  <c r="K43" s="1"/>
  <c r="I42"/>
  <c r="J42" s="1"/>
  <c r="K42" s="1"/>
  <c r="I41"/>
  <c r="J41" s="1"/>
  <c r="K41" s="1"/>
  <c r="I40"/>
  <c r="J40" s="1"/>
  <c r="K40" s="1"/>
  <c r="I39"/>
  <c r="J39" s="1"/>
  <c r="K39" s="1"/>
  <c r="I38"/>
  <c r="J38" s="1"/>
  <c r="K38" s="1"/>
  <c r="I37"/>
  <c r="J37" s="1"/>
  <c r="K37" s="1"/>
  <c r="I36"/>
  <c r="J36" s="1"/>
  <c r="K36" s="1"/>
  <c r="I35"/>
  <c r="J35" s="1"/>
  <c r="K35" s="1"/>
  <c r="I34"/>
  <c r="J34" s="1"/>
  <c r="K34" s="1"/>
  <c r="I33"/>
  <c r="J33" s="1"/>
  <c r="K33" s="1"/>
  <c r="I32"/>
  <c r="J32" s="1"/>
  <c r="K32" s="1"/>
  <c r="I31"/>
  <c r="J31" s="1"/>
  <c r="K31" s="1"/>
  <c r="I30"/>
  <c r="J30" s="1"/>
  <c r="K30" s="1"/>
  <c r="I29"/>
  <c r="J29" s="1"/>
  <c r="K29" s="1"/>
  <c r="I28"/>
  <c r="J28" s="1"/>
  <c r="K28" s="1"/>
  <c r="I27"/>
  <c r="J27" s="1"/>
  <c r="I26"/>
  <c r="J26" s="1"/>
  <c r="K26" s="1"/>
  <c r="I25"/>
  <c r="I24"/>
  <c r="J24" s="1"/>
  <c r="K24" s="1"/>
  <c r="I23"/>
  <c r="J23" s="1"/>
  <c r="I22"/>
  <c r="J22" s="1"/>
  <c r="K22" s="1"/>
  <c r="I21"/>
  <c r="I20"/>
  <c r="J20" s="1"/>
  <c r="K20" s="1"/>
  <c r="I19"/>
  <c r="J19" s="1"/>
  <c r="I18"/>
  <c r="J18" s="1"/>
  <c r="K18" s="1"/>
  <c r="I17"/>
  <c r="I16"/>
  <c r="J16" s="1"/>
  <c r="K16" s="1"/>
  <c r="I15"/>
  <c r="J15" s="1"/>
  <c r="I14"/>
  <c r="J14" s="1"/>
  <c r="K14" s="1"/>
  <c r="I13"/>
  <c r="I12"/>
  <c r="J12" s="1"/>
  <c r="K12" s="1"/>
  <c r="I11"/>
  <c r="J11" s="1"/>
  <c r="I10"/>
  <c r="J10" s="1"/>
  <c r="K10" s="1"/>
  <c r="I9"/>
  <c r="I8"/>
  <c r="J8" s="1"/>
  <c r="K8" s="1"/>
  <c r="I7"/>
  <c r="I16" i="42"/>
  <c r="J16" s="1"/>
  <c r="I15"/>
  <c r="I14"/>
  <c r="I13"/>
  <c r="I12"/>
  <c r="J12" s="1"/>
  <c r="I11"/>
  <c r="I10"/>
  <c r="I9"/>
  <c r="I8"/>
  <c r="J8" s="1"/>
  <c r="I7"/>
  <c r="K17" s="1"/>
  <c r="I19" i="41"/>
  <c r="I18"/>
  <c r="I17"/>
  <c r="J17" s="1"/>
  <c r="I16"/>
  <c r="I15"/>
  <c r="I14"/>
  <c r="I13"/>
  <c r="J13" s="1"/>
  <c r="I12"/>
  <c r="I11"/>
  <c r="I10"/>
  <c r="I9"/>
  <c r="J9" s="1"/>
  <c r="I8"/>
  <c r="I7"/>
  <c r="I32" i="40"/>
  <c r="H54"/>
  <c r="I54" s="1"/>
  <c r="H53"/>
  <c r="H52"/>
  <c r="H51"/>
  <c r="H50"/>
  <c r="H49"/>
  <c r="H48"/>
  <c r="I48" s="1"/>
  <c r="H47"/>
  <c r="H46"/>
  <c r="I46" s="1"/>
  <c r="H45"/>
  <c r="H44"/>
  <c r="H43"/>
  <c r="H42"/>
  <c r="H41"/>
  <c r="H40"/>
  <c r="I40" s="1"/>
  <c r="H39"/>
  <c r="H38"/>
  <c r="I38" s="1"/>
  <c r="H37"/>
  <c r="H36"/>
  <c r="H35"/>
  <c r="H34"/>
  <c r="H33"/>
  <c r="H32"/>
  <c r="H31"/>
  <c r="H30"/>
  <c r="I30" s="1"/>
  <c r="H29"/>
  <c r="H28"/>
  <c r="H27"/>
  <c r="H26"/>
  <c r="H25"/>
  <c r="H24"/>
  <c r="I24" s="1"/>
  <c r="H23"/>
  <c r="H22"/>
  <c r="I22" s="1"/>
  <c r="H21"/>
  <c r="H20"/>
  <c r="H19"/>
  <c r="H18"/>
  <c r="I18" s="1"/>
  <c r="H17"/>
  <c r="H16"/>
  <c r="I16" s="1"/>
  <c r="H15"/>
  <c r="H14"/>
  <c r="I14" s="1"/>
  <c r="H13"/>
  <c r="H12"/>
  <c r="H11"/>
  <c r="H10"/>
  <c r="H9"/>
  <c r="I9" s="1"/>
  <c r="H8"/>
  <c r="H7"/>
  <c r="I7" s="1"/>
  <c r="H32" i="15"/>
  <c r="I32" s="1"/>
  <c r="J32" s="1"/>
  <c r="H31"/>
  <c r="I31" s="1"/>
  <c r="J31" s="1"/>
  <c r="H30"/>
  <c r="I30" s="1"/>
  <c r="J30" s="1"/>
  <c r="H29"/>
  <c r="H28"/>
  <c r="I28" s="1"/>
  <c r="J28" s="1"/>
  <c r="H27"/>
  <c r="I27" s="1"/>
  <c r="J27" s="1"/>
  <c r="H26"/>
  <c r="I26" s="1"/>
  <c r="J26" s="1"/>
  <c r="H25"/>
  <c r="I25" s="1"/>
  <c r="H36"/>
  <c r="I36" s="1"/>
  <c r="H35"/>
  <c r="I35" s="1"/>
  <c r="J35" s="1"/>
  <c r="H34"/>
  <c r="I34" s="1"/>
  <c r="H33"/>
  <c r="I33" s="1"/>
  <c r="J33" s="1"/>
  <c r="H24"/>
  <c r="H23"/>
  <c r="I23" s="1"/>
  <c r="H22"/>
  <c r="I22" s="1"/>
  <c r="J22" s="1"/>
  <c r="H21"/>
  <c r="I21" s="1"/>
  <c r="J21" s="1"/>
  <c r="H20"/>
  <c r="H19"/>
  <c r="I19" s="1"/>
  <c r="H18"/>
  <c r="I18" s="1"/>
  <c r="J18" s="1"/>
  <c r="H17"/>
  <c r="I17" s="1"/>
  <c r="J17" s="1"/>
  <c r="H16"/>
  <c r="H15"/>
  <c r="H14"/>
  <c r="I14" s="1"/>
  <c r="J14" s="1"/>
  <c r="H13"/>
  <c r="I13" s="1"/>
  <c r="J13" s="1"/>
  <c r="H12"/>
  <c r="H11"/>
  <c r="I11" s="1"/>
  <c r="H10"/>
  <c r="I10" s="1"/>
  <c r="J10" s="1"/>
  <c r="H9"/>
  <c r="H8"/>
  <c r="I8" s="1"/>
  <c r="J8" s="1"/>
  <c r="H7"/>
  <c r="I7" s="1"/>
  <c r="I29"/>
  <c r="J29" s="1"/>
  <c r="K20" i="41" l="1"/>
  <c r="J16" i="40"/>
  <c r="J24"/>
  <c r="J32"/>
  <c r="J40"/>
  <c r="J48"/>
  <c r="J14"/>
  <c r="I12"/>
  <c r="J12" s="1"/>
  <c r="I20"/>
  <c r="J20" s="1"/>
  <c r="I28"/>
  <c r="J28" s="1"/>
  <c r="I36"/>
  <c r="J36" s="1"/>
  <c r="I44"/>
  <c r="J44" s="1"/>
  <c r="I52"/>
  <c r="J52" s="1"/>
  <c r="J22"/>
  <c r="J30"/>
  <c r="J38"/>
  <c r="J46"/>
  <c r="J54"/>
  <c r="I26"/>
  <c r="J26" s="1"/>
  <c r="I34"/>
  <c r="J34" s="1"/>
  <c r="I42"/>
  <c r="J42" s="1"/>
  <c r="I50"/>
  <c r="J50" s="1"/>
  <c r="J18"/>
  <c r="K73" i="43"/>
  <c r="J47" i="46"/>
  <c r="I9"/>
  <c r="J9" s="1"/>
  <c r="J11"/>
  <c r="I13"/>
  <c r="J13" s="1"/>
  <c r="J15"/>
  <c r="I17"/>
  <c r="J17" s="1"/>
  <c r="J19"/>
  <c r="I21"/>
  <c r="J21" s="1"/>
  <c r="J23"/>
  <c r="I25"/>
  <c r="J25" s="1"/>
  <c r="J27"/>
  <c r="I29"/>
  <c r="J29" s="1"/>
  <c r="J31"/>
  <c r="I33"/>
  <c r="J33" s="1"/>
  <c r="J35"/>
  <c r="I37"/>
  <c r="J37" s="1"/>
  <c r="J39"/>
  <c r="I41"/>
  <c r="J41" s="1"/>
  <c r="J43"/>
  <c r="I45"/>
  <c r="J45" s="1"/>
  <c r="J7"/>
  <c r="I8"/>
  <c r="J8" s="1"/>
  <c r="I10"/>
  <c r="J10" s="1"/>
  <c r="I12"/>
  <c r="J12" s="1"/>
  <c r="I14"/>
  <c r="J14" s="1"/>
  <c r="I16"/>
  <c r="J16" s="1"/>
  <c r="I18"/>
  <c r="J18" s="1"/>
  <c r="I20"/>
  <c r="J20" s="1"/>
  <c r="I22"/>
  <c r="J22" s="1"/>
  <c r="I24"/>
  <c r="J24" s="1"/>
  <c r="I26"/>
  <c r="J26" s="1"/>
  <c r="I28"/>
  <c r="J28" s="1"/>
  <c r="I30"/>
  <c r="J30" s="1"/>
  <c r="I32"/>
  <c r="J32" s="1"/>
  <c r="I34"/>
  <c r="J34" s="1"/>
  <c r="I36"/>
  <c r="J36" s="1"/>
  <c r="I38"/>
  <c r="J38" s="1"/>
  <c r="I40"/>
  <c r="J40" s="1"/>
  <c r="I42"/>
  <c r="J42" s="1"/>
  <c r="I44"/>
  <c r="J44" s="1"/>
  <c r="I46"/>
  <c r="J46" s="1"/>
  <c r="K26" i="45"/>
  <c r="K11"/>
  <c r="K15"/>
  <c r="K19"/>
  <c r="K23"/>
  <c r="K9"/>
  <c r="K13"/>
  <c r="K17"/>
  <c r="K21"/>
  <c r="K25"/>
  <c r="K7"/>
  <c r="J8"/>
  <c r="J10"/>
  <c r="K10" s="1"/>
  <c r="J12"/>
  <c r="K12" s="1"/>
  <c r="J14"/>
  <c r="K14" s="1"/>
  <c r="J16"/>
  <c r="K16" s="1"/>
  <c r="J18"/>
  <c r="K18" s="1"/>
  <c r="J20"/>
  <c r="K20" s="1"/>
  <c r="J22"/>
  <c r="K22" s="1"/>
  <c r="J24"/>
  <c r="K24" s="1"/>
  <c r="J7" i="44"/>
  <c r="K7" s="1"/>
  <c r="K9"/>
  <c r="J11"/>
  <c r="K11" s="1"/>
  <c r="J8"/>
  <c r="J10"/>
  <c r="K10" s="1"/>
  <c r="J12"/>
  <c r="K12" s="1"/>
  <c r="K11" i="43"/>
  <c r="K15"/>
  <c r="K19"/>
  <c r="K23"/>
  <c r="K27"/>
  <c r="J9"/>
  <c r="K9" s="1"/>
  <c r="J13"/>
  <c r="K13" s="1"/>
  <c r="J17"/>
  <c r="K17" s="1"/>
  <c r="J21"/>
  <c r="K21" s="1"/>
  <c r="J25"/>
  <c r="K25" s="1"/>
  <c r="J7"/>
  <c r="K7" s="1"/>
  <c r="K8" i="42"/>
  <c r="J10"/>
  <c r="K10" s="1"/>
  <c r="K12"/>
  <c r="J14"/>
  <c r="K14" s="1"/>
  <c r="K16"/>
  <c r="J7"/>
  <c r="J9"/>
  <c r="K9" s="1"/>
  <c r="J11"/>
  <c r="K11" s="1"/>
  <c r="J13"/>
  <c r="K13" s="1"/>
  <c r="J15"/>
  <c r="K15" s="1"/>
  <c r="J7" i="41"/>
  <c r="K7" s="1"/>
  <c r="K9"/>
  <c r="J11"/>
  <c r="K11" s="1"/>
  <c r="K13"/>
  <c r="J15"/>
  <c r="K15" s="1"/>
  <c r="K17"/>
  <c r="J19"/>
  <c r="K19" s="1"/>
  <c r="J8"/>
  <c r="K8" s="1"/>
  <c r="J10"/>
  <c r="K10" s="1"/>
  <c r="J12"/>
  <c r="K12" s="1"/>
  <c r="J14"/>
  <c r="K14" s="1"/>
  <c r="J16"/>
  <c r="K16" s="1"/>
  <c r="J18"/>
  <c r="K18" s="1"/>
  <c r="I8" i="40"/>
  <c r="J8" s="1"/>
  <c r="I10"/>
  <c r="J10" s="1"/>
  <c r="I13"/>
  <c r="J13" s="1"/>
  <c r="I15"/>
  <c r="J15" s="1"/>
  <c r="I17"/>
  <c r="J17" s="1"/>
  <c r="I19"/>
  <c r="J19" s="1"/>
  <c r="I21"/>
  <c r="J21" s="1"/>
  <c r="I23"/>
  <c r="J23" s="1"/>
  <c r="I25"/>
  <c r="J25" s="1"/>
  <c r="I27"/>
  <c r="J27" s="1"/>
  <c r="I29"/>
  <c r="J29" s="1"/>
  <c r="I31"/>
  <c r="J31" s="1"/>
  <c r="I33"/>
  <c r="J33" s="1"/>
  <c r="I35"/>
  <c r="J35" s="1"/>
  <c r="I37"/>
  <c r="J37" s="1"/>
  <c r="I39"/>
  <c r="J39" s="1"/>
  <c r="I41"/>
  <c r="J41" s="1"/>
  <c r="I43"/>
  <c r="J43" s="1"/>
  <c r="I45"/>
  <c r="J45" s="1"/>
  <c r="I47"/>
  <c r="J47" s="1"/>
  <c r="I49"/>
  <c r="J49" s="1"/>
  <c r="I51"/>
  <c r="J51" s="1"/>
  <c r="I53"/>
  <c r="J53" s="1"/>
  <c r="I11"/>
  <c r="J11" s="1"/>
  <c r="J9"/>
  <c r="J55"/>
  <c r="J7"/>
  <c r="J7" i="15"/>
  <c r="I9"/>
  <c r="J9" s="1"/>
  <c r="J11"/>
  <c r="I15"/>
  <c r="J15" s="1"/>
  <c r="J19"/>
  <c r="J34"/>
  <c r="J36"/>
  <c r="I16"/>
  <c r="J16" s="1"/>
  <c r="I20"/>
  <c r="J20" s="1"/>
  <c r="J23"/>
  <c r="J25"/>
  <c r="I24"/>
  <c r="J24" s="1"/>
  <c r="J37"/>
  <c r="I12"/>
  <c r="J12" s="1"/>
  <c r="J49" i="46" l="1"/>
  <c r="J48"/>
  <c r="K27" i="45"/>
  <c r="K8"/>
  <c r="K28" s="1"/>
  <c r="K14" i="44"/>
  <c r="K8"/>
  <c r="K15" s="1"/>
  <c r="K74" i="43"/>
  <c r="K75"/>
  <c r="K18" i="42"/>
  <c r="K7"/>
  <c r="K19" s="1"/>
  <c r="K22" i="41"/>
  <c r="K21"/>
  <c r="J57" i="40"/>
  <c r="J56"/>
  <c r="J38" i="15"/>
  <c r="J39"/>
</calcChain>
</file>

<file path=xl/sharedStrings.xml><?xml version="1.0" encoding="utf-8"?>
<sst xmlns="http://schemas.openxmlformats.org/spreadsheetml/2006/main" count="721" uniqueCount="448">
  <si>
    <t>IZNOS PDV-A</t>
  </si>
  <si>
    <t>_____________________________________________________</t>
  </si>
  <si>
    <t>I -Stavka</t>
  </si>
  <si>
    <t>II - Naziv dobra</t>
  </si>
  <si>
    <t>UKUPNA VREDNOST PONUDE ZA PARTIJU 1 BEZ PDV-A</t>
  </si>
  <si>
    <t>kg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</si>
  <si>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</si>
  <si>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</si>
  <si>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</si>
  <si>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</si>
  <si>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</si>
  <si>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</si>
  <si>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</si>
  <si>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UKUPNA VREDNOST PONUDE ZA PARTIJU 2 BEZ PDV-A</t>
  </si>
  <si>
    <t>UKUPNA VREDNOST PONUDE ZA PARTIJU 2 SA PDV-OM</t>
  </si>
  <si>
    <t>V -Proizvođač</t>
  </si>
  <si>
    <t>VI- Јedinica mere</t>
  </si>
  <si>
    <t>VIII - Jednična cena bez PDV po jedinici mere</t>
  </si>
  <si>
    <t>IX - Ukupna cena bez PDV</t>
  </si>
  <si>
    <t>X - Iznos PDV (nomimalno)</t>
  </si>
  <si>
    <t>XI- Ukupna cena sa PDV</t>
  </si>
  <si>
    <t>pak</t>
  </si>
  <si>
    <t>kom</t>
  </si>
  <si>
    <t>UKUPNA VREDNOST PONUDE ZA PARTIJU 3 BEZ PDV-A</t>
  </si>
  <si>
    <t>UKUPNA VREDNOST PONUDE ZA PARTIJU 3 SA PDV-OM</t>
  </si>
  <si>
    <t>UKUPNA VREDNOST PONUDE ZA PARTIJU 4 BEZ PDV-A</t>
  </si>
  <si>
    <t>UKUPNA VREDNOST PONUDE ZA PARTIJU 4 SA PDV-OM</t>
  </si>
  <si>
    <t>UKUPNA VREDNOST PONUDE ZA PARTIJU 5 BEZ PDV-A</t>
  </si>
  <si>
    <t>UKUPNA VREDNOST PONUDE ZA PARTIJU 5 SA PDV-OM</t>
  </si>
  <si>
    <t>m.p.</t>
  </si>
  <si>
    <t>Magnet za magnetnu mešalicu, 12mm</t>
  </si>
  <si>
    <t>Magnet za magnetnu mešalicu, 20mm</t>
  </si>
  <si>
    <t>Magnet za magnetnu mešalicu, 30mm</t>
  </si>
  <si>
    <t>Magnet za magnetnu mešalicu, 40mm</t>
  </si>
  <si>
    <t>Pinceta</t>
  </si>
  <si>
    <t>Vata sanitetska</t>
  </si>
  <si>
    <t>Papirna vata</t>
  </si>
  <si>
    <t>Nitrile examination gloves. blue. L sempercare ili ekvivalent</t>
  </si>
  <si>
    <t>Nitrile examination gloves. blue. M sempercare ili ekvivalent</t>
  </si>
  <si>
    <t>Nitrile examination gloves. blue. S sempercare ili ekvivalent</t>
  </si>
  <si>
    <t>Kesice sa zipom. dimenzija 10x15cm</t>
  </si>
  <si>
    <t>Klobučna hartija</t>
  </si>
  <si>
    <t>Maska zaštitna zelena. pakovanje 1/100 (RSD)</t>
  </si>
  <si>
    <t>Aluminijumska folija</t>
  </si>
  <si>
    <t>Čaša laboratorijska 100ml plasticna</t>
  </si>
  <si>
    <t>Čaša laboratorijska 250ml plasticna</t>
  </si>
  <si>
    <t>Sterilni plasični L štapići za razmazivanje (etaleri)</t>
  </si>
  <si>
    <t>Plasticne bocice sa kapaljkom, 25ml</t>
  </si>
  <si>
    <t>Plasticne bocice sa kapaljkom, 50ml</t>
  </si>
  <si>
    <t>Plastične kapaljke (3.0ml)</t>
  </si>
  <si>
    <t>Plastične kapaljke (300 ММ)</t>
  </si>
  <si>
    <t>Plastične kutije (tegle) sa širokim grlom. i čepom na odvrtanje. zapremine 1 litar</t>
  </si>
  <si>
    <t>Plastične Petri posude: 55mm. sterilne. Spektar Cacak</t>
  </si>
  <si>
    <t>Plastične Petri posude: 90mm. sterilne. Spektar Cacak</t>
  </si>
  <si>
    <t>Epruveta ø 17/105, 12 ml, konusna sa zapušačem, graduisana plasticna</t>
  </si>
  <si>
    <t>Epruveta ø30/115. 50ml. konusna sa stopom i nav. zatvar. graduisana. polistirolska. sterilna</t>
  </si>
  <si>
    <t>Epruvete plasticna 12ml, sterilna, graduisana, sa poklopcem</t>
  </si>
  <si>
    <t>Univerzalna ind. hartija pH=0-14 Merck - 10 kutija (oko 5000 din),</t>
  </si>
  <si>
    <t>Tehnicki filter papir 53 580x580 mm 751N</t>
  </si>
  <si>
    <t>Tehnicki filter papir 54 580x580 mm 70g/m2</t>
  </si>
  <si>
    <t>PARTIJA 1 - OPŠTI MATERIJAL</t>
  </si>
  <si>
    <t>pak/100kom</t>
  </si>
  <si>
    <t>rolna</t>
  </si>
  <si>
    <t>ком</t>
  </si>
  <si>
    <t>pakovanje od 350 kom.</t>
  </si>
  <si>
    <t>pak (125 kom/kutiji)</t>
  </si>
  <si>
    <t>kutija</t>
  </si>
  <si>
    <t>UKUPNA VREDNOST PONUDE ZA PARTIJU 1 SA PDV-OM</t>
  </si>
  <si>
    <t>Rok plaćanja, za partiju 1, iznosi _________ dana od dana ispostavljanja pojedinačnog ispravnog računa - fakture Naručiocu (rok plaćanja ne može biti kraći od 30, niti duži od 45 dana od dana ispostavljanja pojedinačnog ispravnog računa - fakture Naručiocu)</t>
  </si>
  <si>
    <t>Rok plaćanja, za partiju 2, iznosi _________ dana od dana ispostavljanja pojedinačnog ispravnog računa - fakture Naručiocu (rok plaćanja ne može biti kraći od 30, niti duži od 45 dana od dana ispostavljanja pojedinačnog ispravnog računa - fakture Naručiocu)</t>
  </si>
  <si>
    <t>Sarstedt, 62.559.001, Tube  50ml, 115x28 mm,  konusna sa stopom i nav. zatvar, graduisana, polipropilen (PP),  sterilna, set 25 kom</t>
  </si>
  <si>
    <t>Sarstedt, 62.547.254, Tube 50 ml, 114x28 mm, konusna sa  zatvaracem, bez stope, graduisana, polipropilen (PP),  sterilna set=25</t>
  </si>
  <si>
    <t>Sarstedt, 62.554.502, Tube15 ml, 120x17mm,konusna, graduisana, sa zapusacem, polipropilen, sterilna set=50</t>
  </si>
  <si>
    <t>Sarstedt, 83.9923.929, Tube 10 ml ø16/100, sa zapušačem, sterilna, negraduisana, set 50 kom</t>
  </si>
  <si>
    <t>Sarstedt, 55.526.006, Epruveta 5 mL, 75x12 mm, Polypropylene (PP), with assembled ventilation cap, sterile, 100 komada/kesi</t>
  </si>
  <si>
    <t>Sarstedt, 55.476.013, Epruveta 5 mL, 75x12 mm, Polystyrene (PS), with assembled ventilation cap, sterile, 100 komada/kesi</t>
  </si>
  <si>
    <t>Sarstedt, 72.1979.202, 0,3 ml 96-well Real-Time PCR ploce, transparentne set =25 kom</t>
  </si>
  <si>
    <t>Sarstedt, 95.1994, Adhesive transparent sealing locks for the PCR and qPCR, sealing lock in 96-well format, RNase/DNase-free, optically clear, set=100 kom</t>
  </si>
  <si>
    <t>Sarstedt, 83.1826.001, Syringe filter units, disposable, for sterile filtration, PES 0.2µm, individually packed</t>
  </si>
  <si>
    <t>Sarstedt, 83.1810.002, Flaskovi za celijske kulture, 25cm2 (crveni čep), polystyrene, canted neck, PE vented cap, non-cytotoxic, set=10 kom</t>
  </si>
  <si>
    <t>Sarstedt, 83.1839.500, 6-well ploce; Mikrotitar ploce sa poklopcem, 6-well, sterilne, non-treated, pojedinacno pakovane</t>
  </si>
  <si>
    <t>Sarstedt, 94.6140.802, 8-well tissue culture chamber on a PCA slide, slide system, removable, 6 sterile pieces per slide packaging and 96 pieces/case</t>
  </si>
  <si>
    <t>Sarstedt, 4-well tissue culture chamber on a PCA slide, slide system, removable, 6 sterile pieces per slide packaging and 96 pieces/case</t>
  </si>
  <si>
    <t>Nastavak za automatsku pipetu, 2-200µl (žuti, nesterilan)</t>
  </si>
  <si>
    <t>Cell culture plate 96-well, „F” mikroploča sa poklopcem (sterilna) pojedinačno pakovane</t>
  </si>
  <si>
    <t>Sarstedt Petri posuda  ø 90mm (sterilna) 82.1472</t>
  </si>
  <si>
    <t>Multilpy Pro 0,2 ml PCR single tube with flat lid, transparent, Sarstedt 72.737.002</t>
  </si>
  <si>
    <t>Mikro-tube PP sa poklopcem, transparentne 1,5 ml</t>
  </si>
  <si>
    <t>Transfer pipete 3,5 ml, tip B, dužina 155 mm</t>
  </si>
  <si>
    <t>Plastične pipete 10 ml, sterilne, pojedinačno pakovene, set 50 kom</t>
  </si>
  <si>
    <t>Plastični stalak za 1,5-2,0 mltets tube,  24 mesta</t>
  </si>
  <si>
    <t>Sarstedt, 62.559.001, Epruveta  50ml, 115x28 mm,  konusna sa stopom i nav. zatvar, graduisana, polipropilen (PP),  sterilna, set 25 kom</t>
  </si>
  <si>
    <t>Mikro-tube PP sa poklopcem, transparentne 0,5 ml, set 1000 kom</t>
  </si>
  <si>
    <t>Sarstedt, 83.1839.500; Mikrotitar ploce sa poklopcem, 6-well, sterilne, non-treated, pojedinacno pakovane</t>
  </si>
  <si>
    <t>Storage Box za  1,5-2 ml tube, 10x10= 100 Micro tubes (dimenzije 135x135x45)</t>
  </si>
  <si>
    <t>Spric filteri 0.2um promer pora, nitrocelulozni sterilni (Filtropur S 0,2 umsyringe filter, for sterile filtraion, PES membrane,5,3 cm2 filtration surface) pojedinačno pakovani</t>
  </si>
  <si>
    <t>Spric filteri 0.45um promer pora, nitrocelulozni (iltropur S 0,45 um syringe filter, for sterile filtraion, PES membrane,5,3 cm2 filtration surface) pojedinačno pakovani)</t>
  </si>
  <si>
    <t>Boce plasticne četvrtaste polipropilenske 500ml, autoklavabilne, pogodne za centrifugiranje do 3250g, pogodne za centrifugu Eppendorf 5810R, krstasti rotor A-4-81, sa navojnim autoklavabilnim čepom, širokim grlom</t>
  </si>
  <si>
    <t>Viali 2 ml  vial and screw cap, conical bottom, non-skirted, polypropilenske, autoklavabilne, pakovanje od 1000 kom</t>
  </si>
  <si>
    <t>Multyply PCR tubice 0.2 ml single tube with flat lid, transparent set=1000 kom</t>
  </si>
  <si>
    <t>Pipette tip 2-200ul natural; Sarstedt 70.760.002 set=1000 kom</t>
  </si>
  <si>
    <t>Pipette tip 50-1000 μl. natural. filling level rings., set=1000 kom</t>
  </si>
  <si>
    <t>Pippete tip 0,1- 20ul neutral ; Sarstedt 70.1116, set=1000 kom</t>
  </si>
  <si>
    <t>Mikrotube 1.5 ml. Nesterilne sa poklopcem, neutral, autoklavabilne, pogodne za centrifugiranje , set=1000 kom</t>
  </si>
  <si>
    <t>Cell culture plate -96-well  mikroploča sa poklopcem, ravno dno (sterilna) 83.1835</t>
  </si>
  <si>
    <t>Kiveta 2ml PP autoklavabilna pogodna za centrifugiranje  sa poklopcem 72 691, neutral, set=1000 kom</t>
  </si>
  <si>
    <t>Kiveta 2ml PP autoklavabilna pogodna za centrifugiranje, bez poklopca, set=1000 kom</t>
  </si>
  <si>
    <t>EPRUVETA 15 ML,120x17 mm, conical base, PP, STERILNE, pyrogen-free, 62.554.502, set=50 kom</t>
  </si>
  <si>
    <t>EPRUVETA 50 ML, PP, STERILNE, 114x28 mm, conical base, Sarstedt 62.547.254 (bez suknje), set=25 kom</t>
  </si>
  <si>
    <t>Cell culture flasks TC FLASK T-25 CM2 "STANDARD", canted neck, ventilation cap, sterile, red,  Sarstedt  83.3910.002, set=10 kom</t>
  </si>
  <si>
    <t>Cell culture flasks TC FLASK T-75 CM2 "STANDARD", canted neck, ventilation cap, sterile, red,  "STANDARD" VENT CAP Sarstedt  83.3911.002 , set=5 kom</t>
  </si>
  <si>
    <t>SEROLOŠKA PIPETA 5ML, STERILNA , pojedinačno pakovane, Sarstedt 86.1253.001, set=50 kom</t>
  </si>
  <si>
    <t>SEROLOŠKA PIPETA 10ML, STERILNA, induvidualno pakovane,  Sarstedt 86.1254.001, set=50 kom</t>
  </si>
  <si>
    <t>EPRUVETA 50 ML, KONIČNO dno, 115x28mm Sarstedt  62.547.254 (sa suknjom) set= 25 kom</t>
  </si>
  <si>
    <t>MIKROTITAR PLOČE SA 96 RAVNIH VELOVA, STERILNE za ćelijske kulture , individualno pakovane, Sarstedt cat.no 83.3924</t>
  </si>
  <si>
    <t>Storage Box 9x9, orange (PP) for 81 tubes,  dimension: 130x130x45 mm,  Order number: 93.876.381</t>
  </si>
  <si>
    <t>Nastavci za pipetu od 0,5-10ml, pogodni za pipetu Eppendorf research plus 3120000089, set=200 kom</t>
  </si>
  <si>
    <t>Highly transparent coverslips for cell cultivation, 13 mm diameter , 83.1840.002, set= 25 kom</t>
  </si>
  <si>
    <t>set 25 komada</t>
  </si>
  <si>
    <t>set 50 komada</t>
  </si>
  <si>
    <t>set od 100 komada</t>
  </si>
  <si>
    <t>set 100 komada</t>
  </si>
  <si>
    <t>set 10 komada</t>
  </si>
  <si>
    <t>komad</t>
  </si>
  <si>
    <t>set 6 komada</t>
  </si>
  <si>
    <t>kesa 1000 komada</t>
  </si>
  <si>
    <t>1 komada</t>
  </si>
  <si>
    <t>set 20 komada</t>
  </si>
  <si>
    <t>pakovanje  1000 kom</t>
  </si>
  <si>
    <t>pakovanje 1000 kom</t>
  </si>
  <si>
    <t>set 1000 komada</t>
  </si>
  <si>
    <t>1 kom</t>
  </si>
  <si>
    <t>set</t>
  </si>
  <si>
    <t>pak od 1000kom</t>
  </si>
  <si>
    <t>set 1000kom</t>
  </si>
  <si>
    <t>pakovanje od 1000 kom</t>
  </si>
  <si>
    <t>set od 50 kom</t>
  </si>
  <si>
    <t>set od 25 kom</t>
  </si>
  <si>
    <t>set od 10 kom</t>
  </si>
  <si>
    <t>set od 5 kom</t>
  </si>
  <si>
    <t>pak od 200 kom</t>
  </si>
  <si>
    <t>pak od 25 kom</t>
  </si>
  <si>
    <t>III-Kataloški broj</t>
  </si>
  <si>
    <t>ExpellPlus 10ul long, bag, pre-sterile w/ filter, 1000 komada/kutiji</t>
  </si>
  <si>
    <t>ExpellPlus 10µl, long clear, 1000 komada/kutiji</t>
  </si>
  <si>
    <t>ExpellPlus 100ul, bag, pre-sterile w/ filter, 1000 komada/kutiji</t>
  </si>
  <si>
    <t>ExpellPlus , 200 µl, yellow, bag,  1000pcs</t>
  </si>
  <si>
    <t>ExpellPlus, 200 µl, pre-sterile w/filter, hinged racks (10x96)</t>
  </si>
  <si>
    <t>Expell, 200ul, clear, bag, 1000 komada/kutiji</t>
  </si>
  <si>
    <t>Expell 300 ul, pre-sterile, 10x96</t>
  </si>
  <si>
    <t>ExpellPlus 1000µl (volumene up to 1250), pre-sterile w/filter, 8x96</t>
  </si>
  <si>
    <t xml:space="preserve"> ExpellPlus  1000µl, clear, bag, 1000 komada/kesa</t>
  </si>
  <si>
    <t>Expell 5000 ul, racks, 50x1 pcs.</t>
  </si>
  <si>
    <t xml:space="preserve"> Expell 10 ul, long, reload</t>
  </si>
  <si>
    <t>Expell 200 ul, reload</t>
  </si>
  <si>
    <t xml:space="preserve"> Expell 1000 ul (1250 ul), reload</t>
  </si>
  <si>
    <t>5131060C</t>
  </si>
  <si>
    <t>5030040C</t>
  </si>
  <si>
    <t>5131066C</t>
  </si>
  <si>
    <t>4130075C</t>
  </si>
  <si>
    <t>5030090C</t>
  </si>
  <si>
    <t>5030070C</t>
  </si>
  <si>
    <t>5130110C</t>
  </si>
  <si>
    <t>5130150C</t>
  </si>
  <si>
    <t>5130130C</t>
  </si>
  <si>
    <t>5130165C</t>
  </si>
  <si>
    <t>5030055C</t>
  </si>
  <si>
    <t>5030095C</t>
  </si>
  <si>
    <t>5130155C</t>
  </si>
  <si>
    <t>kutija 1000 komada</t>
  </si>
  <si>
    <t>10 kutija 10x96 u pakovanju</t>
  </si>
  <si>
    <t>kutija 10x96 komada</t>
  </si>
  <si>
    <t>50x1 pcs</t>
  </si>
  <si>
    <t>kutija 5x96 komada</t>
  </si>
  <si>
    <t>PARTIJA 2 - POTROŠNI LABORATORIJSKI MATERIJAL SARSTEDT ILI ODGOVARAJUĆI</t>
  </si>
  <si>
    <t>PARTIJA 3 - POTROŠNI LABORATORIJSKI MATERIJAL CAPP ILI ODGOVARAJUĆI</t>
  </si>
  <si>
    <t>Rok plaćanja, za partiju 3, iznosi _________ dana od dana ispostavljanja pojedinačnog ispravnog računa - fakture Naručiocu (rok plaćanja ne može biti kraći od 30, niti duži od 45 dana od dana ispostavljanja pojedinačnog ispravnog računa - fakture Naručiocu)</t>
  </si>
  <si>
    <t>PARTIJA 4 - POTROŠNI LABORATORIJSKI MATERIJAL THERMOSCIENTIFC ILI ODGOVARAJUĆI</t>
  </si>
  <si>
    <t xml:space="preserve"> 96-well plate</t>
  </si>
  <si>
    <t>75 cm2, vent, cell culture, 25 mL working volume</t>
  </si>
  <si>
    <t>25 cm2, plug seal, cell culture, 7 mL working volume</t>
  </si>
  <si>
    <t>75 cm2, plug seal, cell culture, 25 mL working volume</t>
  </si>
  <si>
    <t>Flaskovi 75cm2, za celijske kulture - Nunc* EasYFlasks* with Nunclon* Delta Surface, polystyrene, angled neck, filter closure; plavi cep</t>
  </si>
  <si>
    <t xml:space="preserve"> PCR mikrotube 0.2ml sa ravnim poklopcem, RNase, DNase, DNA, ATP i Endotoxins free, </t>
  </si>
  <si>
    <t xml:space="preserve"> mikrotube 1.5ml, flat cap, graduisane,nesterilne, autoklavibilne, max RCF=26.000xg, podnose temperature od -80°C do  +100°C,</t>
  </si>
  <si>
    <t>BioLite Multidish 96F, sa poklopcem, sterilne, pojedinačno pakovane</t>
  </si>
  <si>
    <t>BioLite 24 well Multidish, sa poklopcem, sterilne, pojedinačno pakovane</t>
  </si>
  <si>
    <t xml:space="preserve">Thermo MBP PCR mikrotube 0.5ml sa ravnim poklopcem, RNase, DNase, DNA, ATP i Endotoxins free, </t>
  </si>
  <si>
    <t>kutija 100 komada</t>
  </si>
  <si>
    <t>kutija 200 komada</t>
  </si>
  <si>
    <t>set=1000kom</t>
  </si>
  <si>
    <t>set =500 kom</t>
  </si>
  <si>
    <t>Rok plaćanja, za partiju 4, iznosi _________ dana od dana ispostavljanja pojedinačnog ispravnog računa - fakture Naručiocu (rok plaćanja ne može biti kraći od 30, niti duži od 45 dana od dana ispostavljanja pojedinačnog ispravnog računa - fakture Naručiocu)</t>
  </si>
  <si>
    <t>III- Naziv ponuđenog dobra i šifra/kataloški broj</t>
  </si>
  <si>
    <t>IV- Naziv ponuđenog dobra i šifra/kataloški broj</t>
  </si>
  <si>
    <t>VI -Količina po jed. Mere</t>
  </si>
  <si>
    <t>VI -Količina po jed.mere</t>
  </si>
  <si>
    <t>VII -Količina po jed.mere</t>
  </si>
  <si>
    <t>PARTIJA 5 - POTROŠNI LABORATORIJSKI MATERIJAL CARL ROTH ILI ODGOVARAJUĆI</t>
  </si>
  <si>
    <t>Rok plaćanja, za partiju 5, iznosi _________ dana od dana ispostavljanja pojedinačnog ispravnog računa - fakture Naručiocu (rok plaćanja ne može biti kraći od 30, niti duži od 45 dana od dana ispostavljanja pojedinačnog ispravnog računa - fakture Naručiocu)</t>
  </si>
  <si>
    <t>WHATMAN(TM) QUALITATIVE FILTER PAPER, G&amp;</t>
  </si>
  <si>
    <t>PARAFILM M ROLL SIZE: 4" X 125'</t>
  </si>
  <si>
    <t>Parafilm 100mm x 38m</t>
  </si>
  <si>
    <t>MICRO CENTRIFUGE TUBES WITH ATTACHED CA&amp;</t>
  </si>
  <si>
    <t>PLASTIBRAND(R) MICROCENTRIFUGE TUBE, 2 &amp;</t>
  </si>
  <si>
    <t>SYRINGE PP/PE, LUER LOCK TIP, WITHOUT N&amp;</t>
  </si>
  <si>
    <t>CULTURE PLATE INSERTS 30 MM DIAMETER*0.4</t>
  </si>
  <si>
    <t>CULTURE PLATE INSERTS 12 MM DIAMETER*0.4</t>
  </si>
  <si>
    <t>Membrane filters, nitrocellulose, sterile</t>
  </si>
  <si>
    <t>Rack for 100 micro-centrifuge tubes with 1.5 - 2 m</t>
  </si>
  <si>
    <t>Universal test tube rack, for tubes Ø 16 mm, PP, r</t>
  </si>
  <si>
    <t>Stalak za epruvete PP Ø16 , 60 mesta</t>
  </si>
  <si>
    <t>LAB-TEK(R) CHAMBER SLIDE, 4 WELL ON*PERM</t>
  </si>
  <si>
    <t>DURAN(R) FILTERING FLASK, WITH KECK(R) A</t>
  </si>
  <si>
    <t>filter flask - glass - PP side arm - 2000ml</t>
  </si>
  <si>
    <t>Boca sa navojem GL45 500ml</t>
  </si>
  <si>
    <t>Screw neck bottles, with pouring ring and cap made of PP 500ml</t>
  </si>
  <si>
    <t>Boca sa navojem GL45 100ml</t>
  </si>
  <si>
    <t>Screw neck bottles, with pouring ring and cap made of PP 100ml</t>
  </si>
  <si>
    <t>Boca sa navojem GL45 250ml</t>
  </si>
  <si>
    <t>Screw neck bottles, with pouring ring and cap made of PP 250ml</t>
  </si>
  <si>
    <t>Boca sa navojem GL45 1000ml</t>
  </si>
  <si>
    <t>Screw neck bottles, with pouring ring and cap made of PP 1000ml</t>
  </si>
  <si>
    <t>Disp. needles Sterican®, long edge,brown nickel ch</t>
  </si>
  <si>
    <t>Disp. needles Sterican®, long edge,green nickel ch</t>
  </si>
  <si>
    <t>Pasteur pipettes, without cotton stopper lime-soda</t>
  </si>
  <si>
    <t>pasteur pipettes - glass - 225 mm</t>
  </si>
  <si>
    <t>Rotilabo®-stirring magnet - remover PP, length 350</t>
  </si>
  <si>
    <t>Rotiprotect®-latex gloves type 1 size S, 6 - 7, po</t>
  </si>
  <si>
    <t>Rotiprotect®-latex gloves type 1 size M, 7 - 8, po</t>
  </si>
  <si>
    <t>Rotiprotect®-latex gloves type 1 size L, 8 - 9, po</t>
  </si>
  <si>
    <t>filter paper - general use - 40 x 40 cm - 200 piec</t>
  </si>
  <si>
    <t>Rotilabo® filter papers, type 600</t>
  </si>
  <si>
    <t>foil roll - aluminİum - 45 meter</t>
  </si>
  <si>
    <t>Pinceta tupo-prave  130mm</t>
  </si>
  <si>
    <t>Vakuum mast 60g</t>
  </si>
  <si>
    <t>Roti®-Tape-marking tapes starter set 1 metal-tape</t>
  </si>
  <si>
    <t>Sekuroka®-disposal bags, PP 40 µm with Biohazard w</t>
  </si>
  <si>
    <t>bag - P.P - autoclavable - imprinted - 320 x 640 mm</t>
  </si>
  <si>
    <t>Loops-Ø 2.5 mm heat conducting wire, L 50 mm</t>
  </si>
  <si>
    <t>Rotilabo®-screw neck ND24 vials (EPA) 20 ml, clear</t>
  </si>
  <si>
    <t>Rotilabo®-screw neck ND24 vials (EPA) 40 ml, clear</t>
  </si>
  <si>
    <t>Rotilabo®-screw neck ND24 vials (EPA) 60 ml, clear</t>
  </si>
  <si>
    <t>Screw caps, PP, white, ND24 closed, without septum</t>
  </si>
  <si>
    <t>LABOCAP-caps without handle, red chrome-nikkel ste</t>
  </si>
  <si>
    <t>Buffer solution pH 4.00 ±0.02 (20 °C) ready to use</t>
  </si>
  <si>
    <t>Pufferlösung pH 7,00 ±0,02 (20 °C) gebrauchsfertig</t>
  </si>
  <si>
    <t>Buffer solution pH 10.00 ±0.02 (20 °C) ready to us</t>
  </si>
  <si>
    <t>Kühlbox aus PC, gelgefüllt für 32 Gefäße 0,5-2 ml</t>
  </si>
  <si>
    <t>Rotilabo®-vacuum silicone tube inner-Ø 10 mm, oute</t>
  </si>
  <si>
    <t>Rotilabo®-vacuum silicone tube inner-Ø 8 mm, outer</t>
  </si>
  <si>
    <t>Rotilabo®-safety pipette filler,univers. for pipet</t>
  </si>
  <si>
    <t>pipette filler - macro - universal</t>
  </si>
  <si>
    <t>Cellulose nitrate membr. filter, sterile 0.45 µm,</t>
  </si>
  <si>
    <t>Cellulose nitrate membr. filter, sterile 0.2 µm, Ø</t>
  </si>
  <si>
    <t>25mm 0.22um regenerated cellulose syringe filters, Amtast</t>
  </si>
  <si>
    <t>Rotilabo®-syringe filters, unsterile, Ø 15 mm 0.2um RC</t>
  </si>
  <si>
    <t>25mm 0.45um regenerated cellulose syringe filters, Amtast</t>
  </si>
  <si>
    <t>Rotilabo®-syringe filters, unsterile, Ø 15 mm 0.45um RC</t>
  </si>
  <si>
    <t>Rotilabo®-Spritzenfilter, PVDF, unsteril Porengröß</t>
  </si>
  <si>
    <t>Rotilabo®-bottle holder PP, for all bottles of max</t>
  </si>
  <si>
    <t>Rotilabo®-telescope rod, aluminium adjustable leng</t>
  </si>
  <si>
    <t>WHA1001929</t>
  </si>
  <si>
    <t>P7793-1EA</t>
  </si>
  <si>
    <t>058.01.002</t>
  </si>
  <si>
    <t>Z688223-200EA</t>
  </si>
  <si>
    <t>Z628034-500EA</t>
  </si>
  <si>
    <t>Z683604-100EA</t>
  </si>
  <si>
    <t>Z683566-100EA</t>
  </si>
  <si>
    <t>Z353086-50EA</t>
  </si>
  <si>
    <t>Z353078-50EA</t>
  </si>
  <si>
    <t>A023.1</t>
  </si>
  <si>
    <t>079.01.002</t>
  </si>
  <si>
    <t>C6932-1PAK</t>
  </si>
  <si>
    <t>Z693723-1EA</t>
  </si>
  <si>
    <t>040.02.902</t>
  </si>
  <si>
    <t>061.01.500</t>
  </si>
  <si>
    <t>A360.1</t>
  </si>
  <si>
    <t>061.01.100</t>
  </si>
  <si>
    <t>A358.1</t>
  </si>
  <si>
    <t>061.01.250</t>
  </si>
  <si>
    <t>A359.1</t>
  </si>
  <si>
    <t>061.01.901</t>
  </si>
  <si>
    <t>A361.1</t>
  </si>
  <si>
    <t>C718.1</t>
  </si>
  <si>
    <t>X127.1</t>
  </si>
  <si>
    <t>084.01.002</t>
  </si>
  <si>
    <t>E452.1</t>
  </si>
  <si>
    <t>C268.1</t>
  </si>
  <si>
    <t>C269.1</t>
  </si>
  <si>
    <t>C270.1</t>
  </si>
  <si>
    <t>107.40.040</t>
  </si>
  <si>
    <t>XP45.1</t>
  </si>
  <si>
    <t>058.04.001</t>
  </si>
  <si>
    <t>048.01.130</t>
  </si>
  <si>
    <t>063.16.001</t>
  </si>
  <si>
    <t>AL85.1</t>
  </si>
  <si>
    <t>A195.1</t>
  </si>
  <si>
    <t>039.20.001</t>
  </si>
  <si>
    <t>LC88.1</t>
  </si>
  <si>
    <t>LC92.1</t>
  </si>
  <si>
    <t>LC94.1</t>
  </si>
  <si>
    <t>LC96.1</t>
  </si>
  <si>
    <t>K392.1</t>
  </si>
  <si>
    <t>P712.3</t>
  </si>
  <si>
    <t>P713.3</t>
  </si>
  <si>
    <t>P716.2</t>
  </si>
  <si>
    <t>NY10.1</t>
  </si>
  <si>
    <t>PC78.1</t>
  </si>
  <si>
    <t>011.02.002</t>
  </si>
  <si>
    <t>NH78.1</t>
  </si>
  <si>
    <t>NH77.1</t>
  </si>
  <si>
    <t>S25RC022-100kom</t>
  </si>
  <si>
    <t>KC90.1</t>
  </si>
  <si>
    <t>S25RC045-100kom</t>
  </si>
  <si>
    <t>KC91.1</t>
  </si>
  <si>
    <t>CCY0.1</t>
  </si>
  <si>
    <t>N107.1</t>
  </si>
  <si>
    <t>UKUPNA VREDNOST PONUDE ZA PARTIJU 6 BEZ PDV-A</t>
  </si>
  <si>
    <t>UKUPNA VREDNOST PONUDE ZA PARTIJU 6 SA PDV-OM</t>
  </si>
  <si>
    <t>Rok plaćanja, za partiju 6, iznosi _________ dana od dana ispostavljanja pojedinačnog ispravnog računa - fakture Naručiocu (rok plaćanja ne može biti kraći od 30, niti duži od 45 dana od dana ispostavljanja pojedinačnog ispravnog računa - fakture Naručiocu)</t>
  </si>
  <si>
    <t>PARTIJA 6 -POTROŠNI LABORATORIJSKI MATERIJAL BIO-RAD ILI ODGOVARAJUĆI</t>
  </si>
  <si>
    <t>Immun-Blot PVDF membrane</t>
  </si>
  <si>
    <t>Thick blot paper</t>
  </si>
  <si>
    <t>Mini-PROTEAN® Spacer Plates With 1.5 mm Integrated Spacers</t>
  </si>
  <si>
    <t>Mini-PROTEAN® Short Plates</t>
  </si>
  <si>
    <t>Mini-PROTEAN® Combs, 15-well, 1.5 mm, 40 μl</t>
  </si>
  <si>
    <t>Foam Pads for Mini Trans-Blot® Cell</t>
  </si>
  <si>
    <t>162-0177</t>
  </si>
  <si>
    <t>170-3956</t>
  </si>
  <si>
    <t>1 roll</t>
  </si>
  <si>
    <t>25 kom</t>
  </si>
  <si>
    <t>5 kom</t>
  </si>
  <si>
    <t>4 kom</t>
  </si>
  <si>
    <t>PARTIJA 7 - POTROŠNI LABORATORIJSKI MATERIJAL GREINER BIO-ONE ILI ODGOVARAJUĆI</t>
  </si>
  <si>
    <t>Rok plaćanja, za partiju 7, iznosi _________ dana od dana ispostavljanja pojedinačnog ispravnog računa - fakture Naručiocu (rok plaćanja ne može biti kraći od 30, niti duži od 45 dana od dana ispostavljanja pojedinačnog ispravnog računa - fakture Naručiocu)</t>
  </si>
  <si>
    <t>UKUPNA VREDNOST PONUDE ZA PARTIJU 7 BEZ PDV-A</t>
  </si>
  <si>
    <t>UKUPNA VREDNOST PONUDE ZA PARTIJU 7 SA PDV-OM</t>
  </si>
  <si>
    <t>CELL CULTURE MICROPLATE, 96 WELL, Flat Bottom/Chimney Well, polystyrene, 8PCS/bagg</t>
  </si>
  <si>
    <t xml:space="preserve"> MICROPLATE, PS, 96 WELL, F-BOTTOM (CHIMNEY WELL), BLACK, FLUOTRAC, MED. BINDING, 10 PCS./BAG</t>
  </si>
  <si>
    <t>Greiner Bio One, , 96-well plate Half-Area Microplate, Tissue Culture Treated, Black, w/ Lid</t>
  </si>
  <si>
    <t>96-well plate, NON-BINDING, Uclear, black, F-BOTTOM/CHYMNEY WELL, non-sterile</t>
  </si>
  <si>
    <t>Greiner Bio One, , 96-well plate, sterile, flat bottom, with lid</t>
  </si>
  <si>
    <t xml:space="preserve"> 24 well Tissue culture treated plate with lid, sterile, 100 komada/kutiji</t>
  </si>
  <si>
    <t>12-well ploče, cell culture treated, with lid, lid with condensation ring, sterile</t>
  </si>
  <si>
    <t>6-well, mikrotitar ploce sa poklopcem, cell culture treated, with lid, lid with condensation ring, sterile</t>
  </si>
  <si>
    <t xml:space="preserve"> Seroloska pipeta, 10 ml, graduation 1/10, sterile, individually packed paper/plastic-packaging</t>
  </si>
  <si>
    <t>Serological pipette, 25mL, graduation 2/10, sterile, individually packed paper/plastic packaging</t>
  </si>
  <si>
    <t>PIPETTE, 50 ML, GRADUATED 1/2 ML, STERILE, PAPER-PLASTIC PACKAGING, SINGLE PACKED, Packing unit: 100, Qty / inner pack: 20</t>
  </si>
  <si>
    <t>PCR tubice 1.5 ml, polypropilen, DNase RNase free, Pakovanja od 500 komada</t>
  </si>
  <si>
    <t>PCR tubice 0.5 ml, 1000 komada/kutiji</t>
  </si>
  <si>
    <t xml:space="preserve"> PCR tubice 0.2 ml, 1000 komada/kutiji </t>
  </si>
  <si>
    <t xml:space="preserve"> PCR tubice 0.2 ml, Violet , thin wall, PP, with attached flat cap, kesa od 1000 kom.</t>
  </si>
  <si>
    <t>PCR tubice 0.2 ml, Blue, thin wall, PP, with attached flat cap, kesa od 1000 kom.</t>
  </si>
  <si>
    <t xml:space="preserve"> Cryotubes, 2 ml, pp, round bottom, external thread, natural screw cap, with writing area, sterile, 100 kom/pakovanje</t>
  </si>
  <si>
    <t>, GEL-LOAD PIPETTE TIP, 10-200µL,TRANSPARENT, 96 PIECES PER RACK</t>
  </si>
  <si>
    <t>Cell Scraper, 28 cm, long, blue, sterile, single packed</t>
  </si>
  <si>
    <t>set 8 komada</t>
  </si>
  <si>
    <t>pakovanje 8 komada</t>
  </si>
  <si>
    <t>pakovanje 10 komada</t>
  </si>
  <si>
    <t>pakovanje 1/1 komada</t>
  </si>
  <si>
    <t>1 komad</t>
  </si>
  <si>
    <t>pakovanje 500 komada</t>
  </si>
  <si>
    <t>pakovanje 1000 komada</t>
  </si>
  <si>
    <t>pakovanje 100 komada</t>
  </si>
  <si>
    <t>pakovanje 96 komada</t>
  </si>
  <si>
    <t>pakovanje 1/1</t>
  </si>
  <si>
    <t>655076/10</t>
  </si>
  <si>
    <t>PARTIJA 8 - POTROŠNI LABORATORIJSKI MATERIJAL SIMAX ILI ODGOVARAJUĆI</t>
  </si>
  <si>
    <t>UKUPNA VREDNOST PONUDE ZA PARTIJU 8 BEZ PDV-A</t>
  </si>
  <si>
    <t>UKUPNA VREDNOST PONUDE ZA PARTIJU 8 SA PDV-OM</t>
  </si>
  <si>
    <t>Rok plaćanja, za partiju 8, iznosi _________ dana od dana ispostavljanja pojedinačnog ispravnog računa - fakture Naručiocu (rok plaćanja ne može biti kraći od 30, niti duži od 45 dana od dana ispostavljanja pojedinačnog ispravnog računa - fakture Naručiocu)</t>
  </si>
  <si>
    <t>Automatska bireta tamna. 25 ml</t>
  </si>
  <si>
    <t>Avan sa tučkom prečnik min 10cm</t>
  </si>
  <si>
    <t>Boce staklene autoklavabilne sa navojem i autoklavibalnim čepom. 100ml.</t>
  </si>
  <si>
    <t>Boce staklene autoklavabilne sa navojem i autoklavibalnim čepom. 250ml.</t>
  </si>
  <si>
    <t>Boce staklene autoklavabilne sa navojem i autoklavibalnim čepom. 500ml.</t>
  </si>
  <si>
    <t>Boce za uzorkovanje. staklene. šlifovani čep. usko grlo 250ml. Usko grlo</t>
  </si>
  <si>
    <t>Boce za uzorkovanje. staklene. šlifovani čep. usko grlo 500ml. Usko.grlo</t>
  </si>
  <si>
    <t>Čaša laboratorijska 1000ml staklena sa izlivom</t>
  </si>
  <si>
    <t>Čaša laboratorijska 100ml staklena sa izlivom</t>
  </si>
  <si>
    <t>Čaša laboratorijska 500ml staklena sa izlivom</t>
  </si>
  <si>
    <t>Čaša laboratorijska 50ml staklena sa izlivom</t>
  </si>
  <si>
    <t>čaša laboratorijska niska forma sa izlivom 250ml staklena</t>
  </si>
  <si>
    <t>Čepovi navojni za vijale ND18 autoklavabilni</t>
  </si>
  <si>
    <t>Epruveta bakto 16x100mm. bez ruba staklo</t>
  </si>
  <si>
    <t>Epruveta bakto 16x160mm. bez ruba staklo</t>
  </si>
  <si>
    <t>Epruveta bakto 18x180mm. bez ruba staklo</t>
  </si>
  <si>
    <t>Epruveta bakto 30x250mm. bez ruba staklo</t>
  </si>
  <si>
    <t>Epruvete staklene sa autoklavabilnim plasticnim cepom sa navojem 16x98mm</t>
  </si>
  <si>
    <t>Erlenmajer 100 ml staklo usko grlo</t>
  </si>
  <si>
    <t>Erlenmajer 300 ml široko grlo staklo</t>
  </si>
  <si>
    <t>Erlenmajer 500ml široko grlo staklo</t>
  </si>
  <si>
    <t>Erlenmajer stakleni, usko grlo 300 ml</t>
  </si>
  <si>
    <t>Erlenmajer stakleni, usko grlo 500 ml</t>
  </si>
  <si>
    <t>Erlenmajer stakleni,usko grlo 250 ml</t>
  </si>
  <si>
    <t>Erlenmajer široko grlo 250ml staklo</t>
  </si>
  <si>
    <t>Erlenmajer usko grlo 1000ml staklo</t>
  </si>
  <si>
    <t>Erlenmajer usko grlo 50ml</t>
  </si>
  <si>
    <t>Menzura 100ml</t>
  </si>
  <si>
    <t>Menzura 10ml</t>
  </si>
  <si>
    <t>menzura 25ml</t>
  </si>
  <si>
    <t>Menzura 50ml</t>
  </si>
  <si>
    <t>Petri ploče staklene 100x18mm</t>
  </si>
  <si>
    <t>Pipeta trbušasta 15ml</t>
  </si>
  <si>
    <t>Pokrovnice 18x18mm</t>
  </si>
  <si>
    <t>Predmetnice</t>
  </si>
  <si>
    <t>Staklene kivete za spektrofotometar (1 cm)</t>
  </si>
  <si>
    <t>Staklene posude za uzorke (viali) skrew cap ND18 providno staklo, zapremine 20ml</t>
  </si>
  <si>
    <t>Staklene posude za uzorke (viali) skrew cap ND18 providno staklo, zapremine 40ml</t>
  </si>
  <si>
    <t>Boce staklene autoklavabilne sa navojem i autoklavibalnim čepom. 50ml.</t>
  </si>
  <si>
    <t>filtering flask with plastic side hose and tube, 3000 ml</t>
  </si>
  <si>
    <t>pak od 100kom</t>
  </si>
  <si>
    <t>pakovanje od 100 kom</t>
  </si>
  <si>
    <t>Cena ponuđenih dobara obuhvata isporuku, kao i sve druge troškove koje ponuđač ima u realizaciji predmetne javne nabavke. Izjavljujemo da podnošenjem ponude u potpunosti prihvatamo sve uslove navedene u Konkursnoj dokumentaciji. Saglasni smo da navedeni uslovi u celini predstavljaju sastavni deo ugovora</t>
  </si>
  <si>
    <t>Cena ponuđenih dobara obuhvata isporuku, kao i sve druge troškove koje ponuđač ima u realizaciji predmetne javne nabavke. Izjavljujemo da podnošenjem ponude u potpunosti prihvatamo sve uslove navedene u Konkursnoj dokumentaciji. Saglasni smo da navedeni uslovi u celini predstavljaju sastavni deo ugovora.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</si>
  <si>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dobara </t>
    </r>
    <r>
      <rPr>
        <b/>
        <sz val="10"/>
        <color rgb="FFFF0000"/>
        <rFont val="Arial"/>
        <family val="2"/>
        <charset val="238"/>
      </rPr>
      <t>POTROŠNI LABORATORIJSKI MATERIJAL ZA POTREBE REALIZACIJE INOSTRANIH PROJEKATA SCOPES NA DEPARTMANU ZA BIOLOGIJU I EKOLOGIJU, BROJ JN 15/2016</t>
    </r>
    <r>
      <rPr>
        <b/>
        <sz val="10"/>
        <color indexed="8"/>
        <rFont val="Arial"/>
        <family val="2"/>
        <charset val="238"/>
      </rPr>
      <t>- Obrazac ponude sa strukturom cene - obrazac 1 tačka 5) - opis predmeta nabavke:</t>
    </r>
    <r>
      <rPr>
        <b/>
        <sz val="10"/>
        <color rgb="FFFF0000"/>
        <rFont val="Arial"/>
        <family val="2"/>
        <charset val="238"/>
      </rPr>
      <t xml:space="preserve"> POTROŠNI LABORATORIJSKI MATERIJAL ZA POTREBE REALIZACIJE INOSTRANIH PROJEKATA SCOPES NA DEPARTMANU ZA BIOLOGIJU I EKOLOGIJU</t>
    </r>
    <r>
      <rPr>
        <b/>
        <sz val="10"/>
        <color indexed="8"/>
        <rFont val="Arial"/>
        <family val="2"/>
        <charset val="238"/>
      </rPr>
      <t xml:space="preserve"> unošenjem traženih podataka u odgovarajuća polja/kolone za partiju za koju dostavlja ponudu, a koja se svaka ponaosob nalazi u posebnom sheet-u.
Način unosa cene: Ponuđač unosi  samo jedničnu cenu bez PDV po jedinici mere, zaokruzenu na dve decimale (kolona: VIII za sve stavke osim za partije 1,2 i 8. Za partije 1,2 i 8- jedinična cena bez PDV po jedinici mere se iskazuje u koloni:VII ).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 dobara </t>
    </r>
    <r>
      <rPr>
        <b/>
        <sz val="10"/>
        <color rgb="FFFF0000"/>
        <rFont val="Arial"/>
        <family val="2"/>
        <charset val="238"/>
      </rPr>
      <t>POTROŠNI LABORATORIJSKI MATERIJAL ZA POTREBE REALIZACIJE INOSTRANIH PROJEKATA SCOPES NA DEPARTMANU ZA BIOLOGIJU I EKOLOGIJU, BROJ JN _____ - Obrazac ponude sa strukturom cene - obrazac 1 tačka 5) - opis predmeta nabavke: POTROŠNI LABORATORIJSKI MATERIJAL ZA POTREBE REALIZACIJE INOSTRANIH PROJEKATA SCOPES NA DEPARTMANU ZA BIOLOGIJU I EKOLOGIJU</t>
    </r>
    <r>
      <rPr>
        <b/>
        <sz val="10"/>
        <color indexed="8"/>
        <rFont val="Arial"/>
        <family val="2"/>
        <charset val="238"/>
      </rPr>
      <t xml:space="preserve">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</t>
    </r>
    <r>
      <rPr>
        <b/>
        <u/>
        <sz val="10"/>
        <color indexed="8"/>
        <rFont val="Arial"/>
        <family val="2"/>
        <charset val="238"/>
      </rPr>
      <t>Ponuđač je dužan da unese i podatke koji se odnose na rok isporuke, rok plaćanja i rok važenja ponude za svaku partiju za koju podnosi ponudu</t>
    </r>
    <r>
      <rPr>
        <b/>
        <sz val="10"/>
        <color indexed="8"/>
        <rFont val="Arial"/>
        <family val="2"/>
        <charset val="238"/>
      </rPr>
      <t xml:space="preserve">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</si>
  <si>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Rok isporuke, za partiju 1, iznosi  _________________ od dana prijema pojedinačnog pismenog zahteva Naručioca. ( rok isporuke ne može biti kraći od 10, niti duži od 30 dana od dana prijema pojedinačnog pismenog zahteva Naručioca).</t>
  </si>
  <si>
    <t>Rok važenja ponude, za partiju 1, je_______ dana od dana otvaranja ponuda (Rok važenja ponude ne može biti kraći od 60 dana od dana otvaranja ponuda)</t>
  </si>
  <si>
    <t>PRILOG B  KONKURSNE DOKUMENTACIJE ZA JAVNU NABAVKU DOBARA - POTROŠNI LABORATORIJSKI MATERIJAL ZA POTREBE REALIZACIJE INOSTRANIH PROJEKATA SCOPES NA DEPARTMANU ZA BIOLOGIJU I EKOLOGIJU, BROJ ________- OBRAZAC PONUDE SA STRUKTUROM CENE - OBRAZAC 1 TAČKA 5) - OPIS PREDMETA NABAVKE: POTROŠNI LABORATORIJSKI MATERIJAL ZA POTREBE REALIZACIJE INOSTRANIH PROJEKATA SCOPES NA DEPARTMANU ZA BIOLOGIJU I EKOLOGIJU</t>
  </si>
  <si>
    <t>Rok isporuke, za partiju 2, iznosi  _________________ od dana prijema pojedinačnog pismenog zahteva Naručioca. ( rok isporuke ne može biti kraći od 10, niti duži od 30 dana od dana prijema pojedinačnog pismenog zahteva Naručioca).</t>
  </si>
  <si>
    <t>Rok važenja ponude, za partiju 2, je_______ dana od dana otvaranja ponuda (Rok važenja ponude ne može biti kraći od 60 dana od dana otvaranja ponuda)</t>
  </si>
  <si>
    <t>Rok isporuke, za partiju 3, iznosi  _________________ od dana prijema pojedinačnog pismenog zahteva Naručioca. ( rok isporuke ne može biti kraći od 10, niti duži od 30 dana od dana prijema pojedinačnog pismenog zahteva Naručioca).</t>
  </si>
  <si>
    <t>Rok važenja ponude, za partiju 3, je_______ dana od dana otvaranja ponuda (Rok važenja ponude ne može biti kraći od 60 dana od dana otvaranja ponuda)</t>
  </si>
  <si>
    <t>Rok isporuke, za partiju 4, iznosi  _________________ od dana prijema pojedinačnog pismenog zahteva Naručioca. ( rok isporuke ne može biti kraći od 10, niti duži od 30 dana od dana prijema pojedinačnog pismenog zahteva Naručioca).</t>
  </si>
  <si>
    <t>Rok važenja ponude, za partiju 4, je_______ dana od dana otvaranja ponuda (Rok važenja ponude ne može biti kraći od 60 dana od dana otvaranja ponuda)</t>
  </si>
  <si>
    <t>Rok isporuke, za partiju 5, iznosi  _________________ od dana prijema pojedinačnog pismenog zahteva Naručioca. ( rok isporuke ne može biti kraći od 10, niti duži od 30 dana od dana prijema pojedinačnog pismenog zahteva Naručioca).</t>
  </si>
  <si>
    <t>Rok važenja ponude, za partiju 5, je_______ dana od dana otvaranja ponuda (Rok važenja ponude ne može biti kraći od 60 dana od dana otvaranja ponuda)</t>
  </si>
  <si>
    <t>Rok isporuke, za partiju 6, iznosi  _________________ od dana prijema pojedinačnog pismenog zahteva Naručioca. ( rok isporuke ne može biti kraći od 10, niti duži od 30 dana od dana prijema pojedinačnog pismenog zahteva Naručioca).</t>
  </si>
  <si>
    <t>Rok važenja ponude, za partiju 6, je_______ dana od dana otvaranja ponuda (Rok važenja ponude ne može biti kraći od 60 dana od dana otvaranja ponuda)</t>
  </si>
  <si>
    <t>Rok isporuke, za partiju 7, iznosi  _________________ od dana prijema pojedinačnog pismenog zahteva Naručioca. ( rok isporuke ne može biti kraći od 10, niti duži od 30 dana od dana prijema pojedinačnog pismenog zahteva Naručioca).</t>
  </si>
  <si>
    <t>Rok važenja ponude, za partiju 7, je_______ dana od dana otvaranja ponuda (Rok važenja ponude ne može biti kraći od 60 dana od dana otvaranja ponuda)</t>
  </si>
  <si>
    <t>Rok isporuke, za partiju 8, iznosi  _________________ od dana prijema pojedinačnog pismenog zahteva Naručioca. ( rok isporuke ne može biti kraći od 10, niti duži od 30 dana od dana prijema pojedinačnog pismenog zahteva Naručioca).</t>
  </si>
  <si>
    <t>Rok važenja ponude, za partiju 8, je_______ dana od dana otvaranja ponuda (Rok važenja ponude ne može biti kraći od 60 dana od dana otvaranja ponuda)</t>
  </si>
  <si>
    <t>pakovanje od 100 komada</t>
  </si>
  <si>
    <t>pakovanje od 200 komada</t>
  </si>
  <si>
    <t>pakovanje od 500 komada</t>
  </si>
  <si>
    <t>pakovanje od 50 komada</t>
  </si>
  <si>
    <t>pakovanje</t>
  </si>
  <si>
    <t>pakovanje od 10 komada</t>
  </si>
  <si>
    <t>pakovanje od 1000 komada</t>
  </si>
  <si>
    <t>pakovanje od 250 komada</t>
  </si>
  <si>
    <t>pakovanje od 45 metara</t>
  </si>
  <si>
    <t>pakovanje od 60g</t>
  </si>
  <si>
    <t>pakovanje od 500 ml</t>
  </si>
  <si>
    <t>pakovanje od 250ml</t>
  </si>
  <si>
    <t>pakovanje od 5 metara</t>
  </si>
  <si>
    <t xml:space="preserve">pakovanje 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</si>
</sst>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sz val="9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sz val="12"/>
      <color rgb="FF000000"/>
      <name val="Arial"/>
      <family val="2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5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6" fillId="0" borderId="0"/>
    <xf numFmtId="0" fontId="1" fillId="0" borderId="0"/>
  </cellStyleXfs>
  <cellXfs count="12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9" fillId="0" borderId="0" xfId="1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10" applyFont="1" applyFill="1" applyAlignment="1">
      <alignment horizontal="center" vertical="center"/>
    </xf>
    <xf numFmtId="3" fontId="9" fillId="2" borderId="0" xfId="1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17" fillId="2" borderId="0" xfId="0" applyNumberFormat="1" applyFont="1" applyFill="1" applyAlignment="1">
      <alignment horizontal="right" vertical="center"/>
    </xf>
    <xf numFmtId="0" fontId="18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3" fillId="0" borderId="0" xfId="0" applyFont="1" applyBorder="1" applyAlignment="1">
      <alignment vertical="justify" wrapText="1"/>
    </xf>
    <xf numFmtId="0" fontId="8" fillId="0" borderId="0" xfId="10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2" borderId="2" xfId="11" applyNumberFormat="1" applyFont="1" applyFill="1" applyBorder="1" applyAlignment="1">
      <alignment horizontal="center" vertical="center" wrapText="1"/>
    </xf>
    <xf numFmtId="0" fontId="8" fillId="0" borderId="2" xfId="1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1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10" fontId="8" fillId="0" borderId="1" xfId="0" applyNumberFormat="1" applyFont="1" applyBorder="1"/>
    <xf numFmtId="0" fontId="8" fillId="0" borderId="0" xfId="0" applyFont="1" applyAlignment="1">
      <alignment horizontal="right" vertical="justify" wrapText="1"/>
    </xf>
    <xf numFmtId="0" fontId="8" fillId="0" borderId="0" xfId="10" applyFont="1" applyFill="1" applyAlignment="1">
      <alignment horizontal="center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left" vertical="center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2" xfId="11" applyNumberFormat="1" applyFont="1" applyFill="1" applyBorder="1" applyAlignment="1">
      <alignment horizontal="center" vertical="center" wrapText="1"/>
    </xf>
    <xf numFmtId="3" fontId="8" fillId="0" borderId="1" xfId="10" applyNumberFormat="1" applyFont="1" applyFill="1" applyBorder="1" applyAlignment="1">
      <alignment horizontal="center" vertical="center" wrapText="1"/>
    </xf>
    <xf numFmtId="3" fontId="6" fillId="0" borderId="0" xfId="10" applyNumberFormat="1" applyFont="1" applyFill="1" applyBorder="1" applyAlignment="1">
      <alignment horizontal="center" vertical="center" wrapText="1"/>
    </xf>
    <xf numFmtId="3" fontId="7" fillId="0" borderId="0" xfId="10" applyNumberFormat="1" applyFont="1" applyFill="1" applyBorder="1" applyAlignment="1">
      <alignment horizontal="center" vertical="center" wrapText="1"/>
    </xf>
    <xf numFmtId="3" fontId="7" fillId="0" borderId="0" xfId="10" applyNumberFormat="1" applyFont="1" applyFill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4" fillId="0" borderId="1" xfId="10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4" fillId="0" borderId="5" xfId="1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4" fillId="0" borderId="2" xfId="11" applyNumberFormat="1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3" fontId="24" fillId="2" borderId="2" xfId="11" applyNumberFormat="1" applyFont="1" applyFill="1" applyBorder="1" applyAlignment="1">
      <alignment horizontal="center" vertical="center" wrapText="1"/>
    </xf>
    <xf numFmtId="0" fontId="24" fillId="0" borderId="2" xfId="11" applyFont="1" applyBorder="1" applyAlignment="1">
      <alignment horizontal="center" vertical="center" wrapText="1"/>
    </xf>
    <xf numFmtId="4" fontId="24" fillId="0" borderId="1" xfId="0" applyNumberFormat="1" applyFont="1" applyBorder="1" applyAlignment="1" applyProtection="1">
      <alignment horizontal="right" vertical="center" wrapText="1"/>
      <protection locked="0"/>
    </xf>
    <xf numFmtId="4" fontId="24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4" fontId="8" fillId="0" borderId="2" xfId="0" applyNumberFormat="1" applyFont="1" applyBorder="1" applyAlignment="1">
      <alignment horizontal="right" vertical="center" wrapText="1"/>
    </xf>
    <xf numFmtId="10" fontId="8" fillId="0" borderId="2" xfId="0" applyNumberFormat="1" applyFont="1" applyBorder="1"/>
    <xf numFmtId="3" fontId="24" fillId="0" borderId="2" xfId="1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 applyProtection="1">
      <alignment horizontal="right" vertical="center" wrapText="1"/>
      <protection locked="0"/>
    </xf>
    <xf numFmtId="4" fontId="24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2" fillId="4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8" fillId="0" borderId="1" xfId="10" applyFont="1" applyFill="1" applyBorder="1" applyAlignment="1">
      <alignment horizontal="right" vertical="center" wrapText="1"/>
    </xf>
    <xf numFmtId="0" fontId="8" fillId="0" borderId="3" xfId="10" applyFont="1" applyFill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justify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left" vertical="center"/>
    </xf>
    <xf numFmtId="0" fontId="30" fillId="0" borderId="13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3" xfId="10" applyFont="1" applyFill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4" fontId="8" fillId="0" borderId="4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>
      <c r="A1" s="105" t="s">
        <v>416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1:1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1:1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1:1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2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</row>
    <row r="24" spans="1:12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</row>
    <row r="25" spans="1:12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</row>
    <row r="26" spans="1:12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</row>
    <row r="27" spans="1:12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2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2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1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30" customWidth="1"/>
    <col min="3" max="3" width="47.5703125" style="4" customWidth="1"/>
    <col min="4" max="4" width="25.5703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28515625" style="11" customWidth="1"/>
    <col min="11" max="11" width="7.140625" style="1" hidden="1" customWidth="1"/>
    <col min="12" max="12" width="17.5703125" style="24" customWidth="1"/>
    <col min="13" max="13" width="17" style="24" customWidth="1"/>
    <col min="14" max="14" width="19.42578125" style="1" customWidth="1"/>
    <col min="15" max="15" width="14.85546875" style="24" customWidth="1"/>
    <col min="16" max="16384" width="9" style="1"/>
  </cols>
  <sheetData>
    <row r="1" spans="1:15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5">
      <c r="A3" s="19"/>
      <c r="B3" s="29"/>
      <c r="C3" s="20"/>
      <c r="D3" s="20"/>
      <c r="E3" s="21"/>
      <c r="F3" s="22"/>
      <c r="G3" s="23"/>
      <c r="H3" s="23"/>
      <c r="I3" s="23"/>
      <c r="J3" s="23"/>
    </row>
    <row r="4" spans="1:15" ht="16.5" customHeight="1">
      <c r="A4" s="108" t="s">
        <v>60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5" s="2" customFormat="1" ht="20.25" customHeight="1" thickBot="1">
      <c r="A5" s="15"/>
      <c r="B5" s="16"/>
      <c r="C5" s="16"/>
      <c r="D5" s="16"/>
      <c r="E5" s="15"/>
      <c r="F5" s="15"/>
      <c r="G5" s="42"/>
      <c r="H5" s="42"/>
      <c r="I5" s="42"/>
      <c r="J5" s="42"/>
      <c r="K5" s="36"/>
      <c r="L5" s="25"/>
      <c r="M5" s="25"/>
      <c r="O5" s="25"/>
    </row>
    <row r="6" spans="1:15" s="2" customFormat="1" ht="38.25" customHeight="1" thickBot="1">
      <c r="A6" s="32" t="s">
        <v>2</v>
      </c>
      <c r="B6" s="32" t="s">
        <v>3</v>
      </c>
      <c r="C6" s="33" t="s">
        <v>193</v>
      </c>
      <c r="D6" s="32" t="s">
        <v>7</v>
      </c>
      <c r="E6" s="32" t="s">
        <v>6</v>
      </c>
      <c r="F6" s="34" t="s">
        <v>195</v>
      </c>
      <c r="G6" s="35" t="s">
        <v>9</v>
      </c>
      <c r="H6" s="33" t="s">
        <v>10</v>
      </c>
      <c r="I6" s="33" t="s">
        <v>11</v>
      </c>
      <c r="J6" s="33" t="s">
        <v>12</v>
      </c>
      <c r="K6" s="36"/>
      <c r="L6" s="25"/>
      <c r="M6" s="25"/>
      <c r="O6" s="25"/>
    </row>
    <row r="7" spans="1:15" ht="46.5" customHeight="1" thickBot="1">
      <c r="A7" s="37">
        <v>1</v>
      </c>
      <c r="B7" s="51" t="s">
        <v>30</v>
      </c>
      <c r="C7" s="38"/>
      <c r="D7" s="38"/>
      <c r="E7" s="51" t="s">
        <v>22</v>
      </c>
      <c r="F7" s="53">
        <v>5</v>
      </c>
      <c r="G7" s="39"/>
      <c r="H7" s="40">
        <f>F7*G7</f>
        <v>0</v>
      </c>
      <c r="I7" s="40">
        <f t="shared" ref="I7:I36" si="0">H7*K7</f>
        <v>0</v>
      </c>
      <c r="J7" s="40">
        <f t="shared" ref="J7:J36" si="1">SUM(H7,I7)</f>
        <v>0</v>
      </c>
      <c r="K7" s="41">
        <v>0.2</v>
      </c>
      <c r="N7" s="24"/>
    </row>
    <row r="8" spans="1:15" ht="35.1" customHeight="1" thickBot="1">
      <c r="A8" s="37">
        <v>2</v>
      </c>
      <c r="B8" s="52" t="s">
        <v>31</v>
      </c>
      <c r="C8" s="38"/>
      <c r="D8" s="38"/>
      <c r="E8" s="52" t="s">
        <v>22</v>
      </c>
      <c r="F8" s="54">
        <v>5</v>
      </c>
      <c r="G8" s="39"/>
      <c r="H8" s="40">
        <f t="shared" ref="H8:H36" si="2">F8*G8</f>
        <v>0</v>
      </c>
      <c r="I8" s="40">
        <f t="shared" si="0"/>
        <v>0</v>
      </c>
      <c r="J8" s="40">
        <f t="shared" si="1"/>
        <v>0</v>
      </c>
      <c r="K8" s="41">
        <v>0.2</v>
      </c>
      <c r="N8" s="24"/>
    </row>
    <row r="9" spans="1:15" ht="35.1" customHeight="1" thickBot="1">
      <c r="A9" s="37">
        <v>3</v>
      </c>
      <c r="B9" s="52" t="s">
        <v>32</v>
      </c>
      <c r="C9" s="38"/>
      <c r="D9" s="38"/>
      <c r="E9" s="52" t="s">
        <v>22</v>
      </c>
      <c r="F9" s="54">
        <v>5</v>
      </c>
      <c r="G9" s="39"/>
      <c r="H9" s="40">
        <f t="shared" si="2"/>
        <v>0</v>
      </c>
      <c r="I9" s="40">
        <f t="shared" si="0"/>
        <v>0</v>
      </c>
      <c r="J9" s="40">
        <f t="shared" si="1"/>
        <v>0</v>
      </c>
      <c r="K9" s="41">
        <v>0.2</v>
      </c>
      <c r="N9" s="24"/>
    </row>
    <row r="10" spans="1:15" ht="48" customHeight="1" thickBot="1">
      <c r="A10" s="37">
        <v>4</v>
      </c>
      <c r="B10" s="52" t="s">
        <v>33</v>
      </c>
      <c r="C10" s="38"/>
      <c r="D10" s="38"/>
      <c r="E10" s="52" t="s">
        <v>22</v>
      </c>
      <c r="F10" s="54">
        <v>5</v>
      </c>
      <c r="G10" s="39"/>
      <c r="H10" s="40">
        <f t="shared" si="2"/>
        <v>0</v>
      </c>
      <c r="I10" s="40">
        <f t="shared" si="0"/>
        <v>0</v>
      </c>
      <c r="J10" s="40">
        <f t="shared" si="1"/>
        <v>0</v>
      </c>
      <c r="K10" s="41">
        <v>0.2</v>
      </c>
      <c r="N10" s="24"/>
    </row>
    <row r="11" spans="1:15" ht="48" customHeight="1" thickBot="1">
      <c r="A11" s="37">
        <v>5</v>
      </c>
      <c r="B11" s="52" t="s">
        <v>34</v>
      </c>
      <c r="C11" s="38"/>
      <c r="D11" s="38"/>
      <c r="E11" s="54" t="s">
        <v>22</v>
      </c>
      <c r="F11" s="54">
        <v>10</v>
      </c>
      <c r="G11" s="39"/>
      <c r="H11" s="40">
        <f t="shared" si="2"/>
        <v>0</v>
      </c>
      <c r="I11" s="40">
        <f t="shared" si="0"/>
        <v>0</v>
      </c>
      <c r="J11" s="40">
        <f t="shared" si="1"/>
        <v>0</v>
      </c>
      <c r="K11" s="41">
        <v>0.2</v>
      </c>
      <c r="N11" s="24"/>
    </row>
    <row r="12" spans="1:15" ht="48" customHeight="1" thickBot="1">
      <c r="A12" s="37">
        <v>6</v>
      </c>
      <c r="B12" s="52" t="s">
        <v>35</v>
      </c>
      <c r="C12" s="38"/>
      <c r="D12" s="38"/>
      <c r="E12" s="52" t="s">
        <v>21</v>
      </c>
      <c r="F12" s="52">
        <v>4</v>
      </c>
      <c r="G12" s="39"/>
      <c r="H12" s="40">
        <f t="shared" si="2"/>
        <v>0</v>
      </c>
      <c r="I12" s="40">
        <f t="shared" si="0"/>
        <v>0</v>
      </c>
      <c r="J12" s="40">
        <f t="shared" si="1"/>
        <v>0</v>
      </c>
      <c r="K12" s="41">
        <v>0.2</v>
      </c>
      <c r="N12" s="24"/>
    </row>
    <row r="13" spans="1:15" ht="48" customHeight="1" thickBot="1">
      <c r="A13" s="37">
        <v>7</v>
      </c>
      <c r="B13" s="52" t="s">
        <v>36</v>
      </c>
      <c r="C13" s="38"/>
      <c r="D13" s="38"/>
      <c r="E13" s="52" t="s">
        <v>5</v>
      </c>
      <c r="F13" s="52">
        <v>25</v>
      </c>
      <c r="G13" s="39"/>
      <c r="H13" s="40">
        <f t="shared" si="2"/>
        <v>0</v>
      </c>
      <c r="I13" s="40">
        <f t="shared" si="0"/>
        <v>0</v>
      </c>
      <c r="J13" s="40">
        <f t="shared" si="1"/>
        <v>0</v>
      </c>
      <c r="K13" s="41">
        <v>0.2</v>
      </c>
      <c r="N13" s="24"/>
    </row>
    <row r="14" spans="1:15" ht="48" customHeight="1" thickBot="1">
      <c r="A14" s="37">
        <v>8</v>
      </c>
      <c r="B14" s="52" t="s">
        <v>37</v>
      </c>
      <c r="C14" s="38"/>
      <c r="D14" s="38"/>
      <c r="E14" s="52" t="s">
        <v>61</v>
      </c>
      <c r="F14" s="52">
        <v>5</v>
      </c>
      <c r="G14" s="39"/>
      <c r="H14" s="40">
        <f t="shared" si="2"/>
        <v>0</v>
      </c>
      <c r="I14" s="40">
        <f t="shared" si="0"/>
        <v>0</v>
      </c>
      <c r="J14" s="40">
        <f t="shared" si="1"/>
        <v>0</v>
      </c>
      <c r="K14" s="41">
        <v>0.2</v>
      </c>
      <c r="N14" s="24"/>
    </row>
    <row r="15" spans="1:15" ht="48" customHeight="1" thickBot="1">
      <c r="A15" s="37">
        <v>9</v>
      </c>
      <c r="B15" s="52" t="s">
        <v>38</v>
      </c>
      <c r="C15" s="38"/>
      <c r="D15" s="38"/>
      <c r="E15" s="52" t="s">
        <v>61</v>
      </c>
      <c r="F15" s="52">
        <v>30</v>
      </c>
      <c r="G15" s="39"/>
      <c r="H15" s="40">
        <f t="shared" si="2"/>
        <v>0</v>
      </c>
      <c r="I15" s="40">
        <f t="shared" si="0"/>
        <v>0</v>
      </c>
      <c r="J15" s="40">
        <f t="shared" si="1"/>
        <v>0</v>
      </c>
      <c r="K15" s="41">
        <v>0.2</v>
      </c>
      <c r="N15" s="24"/>
    </row>
    <row r="16" spans="1:15" ht="48" customHeight="1" thickBot="1">
      <c r="A16" s="37">
        <v>10</v>
      </c>
      <c r="B16" s="52" t="s">
        <v>39</v>
      </c>
      <c r="C16" s="38"/>
      <c r="D16" s="38"/>
      <c r="E16" s="52" t="s">
        <v>61</v>
      </c>
      <c r="F16" s="52">
        <v>20</v>
      </c>
      <c r="G16" s="39"/>
      <c r="H16" s="40">
        <f t="shared" si="2"/>
        <v>0</v>
      </c>
      <c r="I16" s="40">
        <f t="shared" si="0"/>
        <v>0</v>
      </c>
      <c r="J16" s="40">
        <f t="shared" si="1"/>
        <v>0</v>
      </c>
      <c r="K16" s="41">
        <v>0.2</v>
      </c>
      <c r="N16" s="24"/>
    </row>
    <row r="17" spans="1:14" ht="48" customHeight="1" thickBot="1">
      <c r="A17" s="37">
        <v>11</v>
      </c>
      <c r="B17" s="52" t="s">
        <v>40</v>
      </c>
      <c r="C17" s="38"/>
      <c r="D17" s="38"/>
      <c r="E17" s="52" t="s">
        <v>22</v>
      </c>
      <c r="F17" s="52">
        <v>200</v>
      </c>
      <c r="G17" s="39"/>
      <c r="H17" s="40">
        <f t="shared" si="2"/>
        <v>0</v>
      </c>
      <c r="I17" s="40">
        <f t="shared" si="0"/>
        <v>0</v>
      </c>
      <c r="J17" s="40">
        <f t="shared" si="1"/>
        <v>0</v>
      </c>
      <c r="K17" s="41">
        <v>0.2</v>
      </c>
      <c r="N17" s="24"/>
    </row>
    <row r="18" spans="1:14" ht="48" customHeight="1" thickBot="1">
      <c r="A18" s="37">
        <v>12</v>
      </c>
      <c r="B18" s="52" t="s">
        <v>41</v>
      </c>
      <c r="C18" s="38"/>
      <c r="D18" s="38"/>
      <c r="E18" s="52" t="s">
        <v>5</v>
      </c>
      <c r="F18" s="52">
        <v>2</v>
      </c>
      <c r="G18" s="39"/>
      <c r="H18" s="40">
        <f t="shared" si="2"/>
        <v>0</v>
      </c>
      <c r="I18" s="40">
        <f t="shared" si="0"/>
        <v>0</v>
      </c>
      <c r="J18" s="40">
        <f t="shared" si="1"/>
        <v>0</v>
      </c>
      <c r="K18" s="41">
        <v>0.2</v>
      </c>
      <c r="N18" s="24"/>
    </row>
    <row r="19" spans="1:14" ht="48" customHeight="1" thickBot="1">
      <c r="A19" s="37">
        <v>13</v>
      </c>
      <c r="B19" s="52" t="s">
        <v>42</v>
      </c>
      <c r="C19" s="38"/>
      <c r="D19" s="38"/>
      <c r="E19" s="52" t="s">
        <v>61</v>
      </c>
      <c r="F19" s="52">
        <v>1</v>
      </c>
      <c r="G19" s="39"/>
      <c r="H19" s="40">
        <f t="shared" si="2"/>
        <v>0</v>
      </c>
      <c r="I19" s="40">
        <f t="shared" si="0"/>
        <v>0</v>
      </c>
      <c r="J19" s="40">
        <f t="shared" si="1"/>
        <v>0</v>
      </c>
      <c r="K19" s="41">
        <v>0.2</v>
      </c>
      <c r="N19" s="24"/>
    </row>
    <row r="20" spans="1:14" ht="48" customHeight="1" thickBot="1">
      <c r="A20" s="37">
        <v>14</v>
      </c>
      <c r="B20" s="52" t="s">
        <v>43</v>
      </c>
      <c r="C20" s="38"/>
      <c r="D20" s="38"/>
      <c r="E20" s="52" t="s">
        <v>62</v>
      </c>
      <c r="F20" s="52">
        <v>15</v>
      </c>
      <c r="G20" s="39"/>
      <c r="H20" s="40">
        <f t="shared" si="2"/>
        <v>0</v>
      </c>
      <c r="I20" s="40">
        <f t="shared" si="0"/>
        <v>0</v>
      </c>
      <c r="J20" s="40">
        <f t="shared" si="1"/>
        <v>0</v>
      </c>
      <c r="K20" s="41">
        <v>0.2</v>
      </c>
      <c r="N20" s="24"/>
    </row>
    <row r="21" spans="1:14" ht="48" customHeight="1" thickBot="1">
      <c r="A21" s="37">
        <v>15</v>
      </c>
      <c r="B21" s="52" t="s">
        <v>44</v>
      </c>
      <c r="C21" s="38"/>
      <c r="D21" s="38"/>
      <c r="E21" s="52" t="s">
        <v>22</v>
      </c>
      <c r="F21" s="52">
        <v>10</v>
      </c>
      <c r="G21" s="39"/>
      <c r="H21" s="40">
        <f t="shared" si="2"/>
        <v>0</v>
      </c>
      <c r="I21" s="40">
        <f t="shared" si="0"/>
        <v>0</v>
      </c>
      <c r="J21" s="40">
        <f t="shared" si="1"/>
        <v>0</v>
      </c>
      <c r="K21" s="41">
        <v>0.2</v>
      </c>
      <c r="N21" s="24"/>
    </row>
    <row r="22" spans="1:14" ht="48" customHeight="1" thickBot="1">
      <c r="A22" s="37">
        <v>16</v>
      </c>
      <c r="B22" s="52" t="s">
        <v>45</v>
      </c>
      <c r="C22" s="38"/>
      <c r="D22" s="38"/>
      <c r="E22" s="52" t="s">
        <v>22</v>
      </c>
      <c r="F22" s="52">
        <v>10</v>
      </c>
      <c r="G22" s="39"/>
      <c r="H22" s="40">
        <f t="shared" si="2"/>
        <v>0</v>
      </c>
      <c r="I22" s="40">
        <f t="shared" si="0"/>
        <v>0</v>
      </c>
      <c r="J22" s="40">
        <f t="shared" si="1"/>
        <v>0</v>
      </c>
      <c r="K22" s="41">
        <v>0.2</v>
      </c>
      <c r="N22" s="24"/>
    </row>
    <row r="23" spans="1:14" ht="48" customHeight="1" thickBot="1">
      <c r="A23" s="37">
        <v>17</v>
      </c>
      <c r="B23" s="52" t="s">
        <v>46</v>
      </c>
      <c r="C23" s="38"/>
      <c r="D23" s="38"/>
      <c r="E23" s="52" t="s">
        <v>22</v>
      </c>
      <c r="F23" s="52">
        <v>50</v>
      </c>
      <c r="G23" s="39"/>
      <c r="H23" s="40">
        <f t="shared" si="2"/>
        <v>0</v>
      </c>
      <c r="I23" s="40">
        <f t="shared" si="0"/>
        <v>0</v>
      </c>
      <c r="J23" s="40">
        <f t="shared" si="1"/>
        <v>0</v>
      </c>
      <c r="K23" s="41">
        <v>0.2</v>
      </c>
      <c r="N23" s="24"/>
    </row>
    <row r="24" spans="1:14" s="24" customFormat="1" ht="48" customHeight="1" thickBot="1">
      <c r="A24" s="37">
        <v>18</v>
      </c>
      <c r="B24" s="52" t="s">
        <v>47</v>
      </c>
      <c r="C24" s="38"/>
      <c r="D24" s="38"/>
      <c r="E24" s="52" t="s">
        <v>22</v>
      </c>
      <c r="F24" s="52">
        <v>50</v>
      </c>
      <c r="G24" s="39"/>
      <c r="H24" s="40">
        <f t="shared" si="2"/>
        <v>0</v>
      </c>
      <c r="I24" s="40">
        <f t="shared" si="0"/>
        <v>0</v>
      </c>
      <c r="J24" s="40">
        <f t="shared" si="1"/>
        <v>0</v>
      </c>
      <c r="K24" s="41">
        <v>0.2</v>
      </c>
    </row>
    <row r="25" spans="1:14" s="24" customFormat="1" ht="48" customHeight="1" thickBot="1">
      <c r="A25" s="37">
        <v>19</v>
      </c>
      <c r="B25" s="52" t="s">
        <v>48</v>
      </c>
      <c r="C25" s="38"/>
      <c r="D25" s="38"/>
      <c r="E25" s="52" t="s">
        <v>22</v>
      </c>
      <c r="F25" s="52">
        <v>50</v>
      </c>
      <c r="G25" s="39"/>
      <c r="H25" s="40">
        <f t="shared" ref="H25:H32" si="3">F25*G25</f>
        <v>0</v>
      </c>
      <c r="I25" s="40">
        <f t="shared" ref="I25:I32" si="4">H25*K25</f>
        <v>0</v>
      </c>
      <c r="J25" s="40">
        <f t="shared" ref="J25:J32" si="5">SUM(H25,I25)</f>
        <v>0</v>
      </c>
      <c r="K25" s="41">
        <v>0.2</v>
      </c>
    </row>
    <row r="26" spans="1:14" s="24" customFormat="1" ht="48" customHeight="1" thickBot="1">
      <c r="A26" s="37">
        <v>20</v>
      </c>
      <c r="B26" s="52" t="s">
        <v>49</v>
      </c>
      <c r="C26" s="38"/>
      <c r="D26" s="38"/>
      <c r="E26" s="52" t="s">
        <v>63</v>
      </c>
      <c r="F26" s="52">
        <v>100</v>
      </c>
      <c r="G26" s="39"/>
      <c r="H26" s="40">
        <f t="shared" si="3"/>
        <v>0</v>
      </c>
      <c r="I26" s="40">
        <f t="shared" si="4"/>
        <v>0</v>
      </c>
      <c r="J26" s="40">
        <f t="shared" si="5"/>
        <v>0</v>
      </c>
      <c r="K26" s="41">
        <v>0.2</v>
      </c>
    </row>
    <row r="27" spans="1:14" s="24" customFormat="1" ht="48" customHeight="1" thickBot="1">
      <c r="A27" s="37">
        <v>21</v>
      </c>
      <c r="B27" s="52" t="s">
        <v>50</v>
      </c>
      <c r="C27" s="38"/>
      <c r="D27" s="38"/>
      <c r="E27" s="52" t="s">
        <v>22</v>
      </c>
      <c r="F27" s="52">
        <v>5</v>
      </c>
      <c r="G27" s="39"/>
      <c r="H27" s="40">
        <f t="shared" si="3"/>
        <v>0</v>
      </c>
      <c r="I27" s="40">
        <f t="shared" si="4"/>
        <v>0</v>
      </c>
      <c r="J27" s="40">
        <f t="shared" si="5"/>
        <v>0</v>
      </c>
      <c r="K27" s="41">
        <v>0.2</v>
      </c>
    </row>
    <row r="28" spans="1:14" s="24" customFormat="1" ht="48" customHeight="1" thickBot="1">
      <c r="A28" s="37">
        <v>22</v>
      </c>
      <c r="B28" s="52" t="s">
        <v>51</v>
      </c>
      <c r="C28" s="38"/>
      <c r="D28" s="38"/>
      <c r="E28" s="52" t="s">
        <v>22</v>
      </c>
      <c r="F28" s="52">
        <v>100</v>
      </c>
      <c r="G28" s="39"/>
      <c r="H28" s="40">
        <f t="shared" si="3"/>
        <v>0</v>
      </c>
      <c r="I28" s="40">
        <f t="shared" si="4"/>
        <v>0</v>
      </c>
      <c r="J28" s="40">
        <f t="shared" si="5"/>
        <v>0</v>
      </c>
      <c r="K28" s="41">
        <v>0.2</v>
      </c>
    </row>
    <row r="29" spans="1:14" s="24" customFormat="1" ht="48" customHeight="1" thickBot="1">
      <c r="A29" s="37">
        <v>23</v>
      </c>
      <c r="B29" s="52" t="s">
        <v>52</v>
      </c>
      <c r="C29" s="38"/>
      <c r="D29" s="38"/>
      <c r="E29" s="52" t="s">
        <v>22</v>
      </c>
      <c r="F29" s="52">
        <v>900</v>
      </c>
      <c r="G29" s="39"/>
      <c r="H29" s="40">
        <f t="shared" si="3"/>
        <v>0</v>
      </c>
      <c r="I29" s="40">
        <f t="shared" si="4"/>
        <v>0</v>
      </c>
      <c r="J29" s="40">
        <f t="shared" si="5"/>
        <v>0</v>
      </c>
      <c r="K29" s="41">
        <v>0.2</v>
      </c>
    </row>
    <row r="30" spans="1:14" s="24" customFormat="1" ht="48" customHeight="1" thickBot="1">
      <c r="A30" s="37">
        <v>24</v>
      </c>
      <c r="B30" s="52" t="s">
        <v>53</v>
      </c>
      <c r="C30" s="38"/>
      <c r="D30" s="38"/>
      <c r="E30" s="52" t="s">
        <v>22</v>
      </c>
      <c r="F30" s="52">
        <v>2000</v>
      </c>
      <c r="G30" s="39"/>
      <c r="H30" s="40">
        <f t="shared" si="3"/>
        <v>0</v>
      </c>
      <c r="I30" s="40">
        <f t="shared" si="4"/>
        <v>0</v>
      </c>
      <c r="J30" s="40">
        <f t="shared" si="5"/>
        <v>0</v>
      </c>
      <c r="K30" s="41">
        <v>0.2</v>
      </c>
    </row>
    <row r="31" spans="1:14" s="24" customFormat="1" ht="48" customHeight="1" thickBot="1">
      <c r="A31" s="37">
        <v>25</v>
      </c>
      <c r="B31" s="52" t="s">
        <v>54</v>
      </c>
      <c r="C31" s="38"/>
      <c r="D31" s="38"/>
      <c r="E31" s="52" t="s">
        <v>64</v>
      </c>
      <c r="F31" s="52">
        <v>1</v>
      </c>
      <c r="G31" s="39"/>
      <c r="H31" s="40">
        <f t="shared" si="3"/>
        <v>0</v>
      </c>
      <c r="I31" s="40">
        <f t="shared" si="4"/>
        <v>0</v>
      </c>
      <c r="J31" s="40">
        <f t="shared" si="5"/>
        <v>0</v>
      </c>
      <c r="K31" s="41">
        <v>0.2</v>
      </c>
    </row>
    <row r="32" spans="1:14" s="24" customFormat="1" ht="48" customHeight="1" thickBot="1">
      <c r="A32" s="37">
        <v>26</v>
      </c>
      <c r="B32" s="52" t="s">
        <v>55</v>
      </c>
      <c r="C32" s="38"/>
      <c r="D32" s="38"/>
      <c r="E32" s="52" t="s">
        <v>65</v>
      </c>
      <c r="F32" s="52">
        <v>5</v>
      </c>
      <c r="G32" s="39"/>
      <c r="H32" s="40">
        <f t="shared" si="3"/>
        <v>0</v>
      </c>
      <c r="I32" s="40">
        <f t="shared" si="4"/>
        <v>0</v>
      </c>
      <c r="J32" s="40">
        <f t="shared" si="5"/>
        <v>0</v>
      </c>
      <c r="K32" s="41">
        <v>0.2</v>
      </c>
    </row>
    <row r="33" spans="1:15" s="24" customFormat="1" ht="48" customHeight="1" thickBot="1">
      <c r="A33" s="37">
        <v>27</v>
      </c>
      <c r="B33" s="52" t="s">
        <v>56</v>
      </c>
      <c r="C33" s="38"/>
      <c r="D33" s="38"/>
      <c r="E33" s="52" t="s">
        <v>21</v>
      </c>
      <c r="F33" s="52">
        <v>1</v>
      </c>
      <c r="G33" s="39"/>
      <c r="H33" s="40">
        <f t="shared" si="2"/>
        <v>0</v>
      </c>
      <c r="I33" s="40">
        <f t="shared" si="0"/>
        <v>0</v>
      </c>
      <c r="J33" s="40">
        <f t="shared" si="1"/>
        <v>0</v>
      </c>
      <c r="K33" s="41">
        <v>0.2</v>
      </c>
    </row>
    <row r="34" spans="1:15" s="24" customFormat="1" ht="48" customHeight="1" thickBot="1">
      <c r="A34" s="37">
        <v>28</v>
      </c>
      <c r="B34" s="52" t="s">
        <v>57</v>
      </c>
      <c r="C34" s="38"/>
      <c r="D34" s="38"/>
      <c r="E34" s="52" t="s">
        <v>66</v>
      </c>
      <c r="F34" s="52">
        <v>10</v>
      </c>
      <c r="G34" s="39"/>
      <c r="H34" s="40">
        <f t="shared" si="2"/>
        <v>0</v>
      </c>
      <c r="I34" s="40">
        <f t="shared" si="0"/>
        <v>0</v>
      </c>
      <c r="J34" s="40">
        <f t="shared" si="1"/>
        <v>0</v>
      </c>
      <c r="K34" s="41">
        <v>0.2</v>
      </c>
    </row>
    <row r="35" spans="1:15" s="24" customFormat="1" ht="48" customHeight="1" thickBot="1">
      <c r="A35" s="37">
        <v>29</v>
      </c>
      <c r="B35" s="52" t="s">
        <v>58</v>
      </c>
      <c r="C35" s="38"/>
      <c r="D35" s="38"/>
      <c r="E35" s="52" t="s">
        <v>22</v>
      </c>
      <c r="F35" s="52">
        <v>5</v>
      </c>
      <c r="G35" s="39"/>
      <c r="H35" s="40">
        <f t="shared" si="2"/>
        <v>0</v>
      </c>
      <c r="I35" s="40">
        <f t="shared" si="0"/>
        <v>0</v>
      </c>
      <c r="J35" s="40">
        <f t="shared" si="1"/>
        <v>0</v>
      </c>
      <c r="K35" s="41">
        <v>0.2</v>
      </c>
    </row>
    <row r="36" spans="1:15" s="24" customFormat="1" ht="48" customHeight="1" thickBot="1">
      <c r="A36" s="37">
        <v>30</v>
      </c>
      <c r="B36" s="52" t="s">
        <v>59</v>
      </c>
      <c r="C36" s="38"/>
      <c r="D36" s="38"/>
      <c r="E36" s="52" t="s">
        <v>22</v>
      </c>
      <c r="F36" s="52">
        <v>5</v>
      </c>
      <c r="G36" s="39"/>
      <c r="H36" s="40">
        <f t="shared" si="2"/>
        <v>0</v>
      </c>
      <c r="I36" s="40">
        <f t="shared" si="0"/>
        <v>0</v>
      </c>
      <c r="J36" s="40">
        <f t="shared" si="1"/>
        <v>0</v>
      </c>
      <c r="K36" s="41">
        <v>0.2</v>
      </c>
    </row>
    <row r="37" spans="1:15" ht="30" customHeight="1" thickBot="1">
      <c r="A37" s="109" t="s">
        <v>4</v>
      </c>
      <c r="B37" s="109"/>
      <c r="C37" s="109"/>
      <c r="D37" s="109"/>
      <c r="E37" s="109"/>
      <c r="F37" s="109"/>
      <c r="G37" s="109"/>
      <c r="H37" s="109"/>
      <c r="I37" s="110"/>
      <c r="J37" s="111">
        <f>SUM(H7:H36)</f>
        <v>0</v>
      </c>
      <c r="K37" s="112"/>
      <c r="N37" s="24"/>
    </row>
    <row r="38" spans="1:15" ht="30" customHeight="1" thickBot="1">
      <c r="A38" s="109" t="s">
        <v>0</v>
      </c>
      <c r="B38" s="109"/>
      <c r="C38" s="109"/>
      <c r="D38" s="109"/>
      <c r="E38" s="109"/>
      <c r="F38" s="109"/>
      <c r="G38" s="109"/>
      <c r="H38" s="109"/>
      <c r="I38" s="110"/>
      <c r="J38" s="111">
        <f>SUM(I7:I36)</f>
        <v>0</v>
      </c>
      <c r="K38" s="112"/>
    </row>
    <row r="39" spans="1:15" ht="30" customHeight="1" thickBot="1">
      <c r="A39" s="109" t="s">
        <v>67</v>
      </c>
      <c r="B39" s="109"/>
      <c r="C39" s="109"/>
      <c r="D39" s="109"/>
      <c r="E39" s="109"/>
      <c r="F39" s="109"/>
      <c r="G39" s="109"/>
      <c r="H39" s="109"/>
      <c r="I39" s="110"/>
      <c r="J39" s="111">
        <f>SUM(J7:J36)</f>
        <v>0</v>
      </c>
      <c r="K39" s="112"/>
    </row>
    <row r="40" spans="1:15" ht="15" customHeight="1">
      <c r="A40" s="118" t="s">
        <v>414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03"/>
    </row>
    <row r="41" spans="1:15" ht="24.75" customHeight="1">
      <c r="A41" s="119"/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5" ht="15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</row>
    <row r="43" spans="1:15" ht="30" customHeight="1">
      <c r="A43" s="116" t="s">
        <v>417</v>
      </c>
      <c r="B43" s="116"/>
      <c r="C43" s="116"/>
      <c r="D43" s="116"/>
      <c r="E43" s="116"/>
      <c r="F43" s="116"/>
      <c r="G43" s="116"/>
      <c r="H43" s="116"/>
      <c r="I43" s="116"/>
      <c r="J43" s="1"/>
      <c r="K43" s="24"/>
      <c r="M43" s="1"/>
      <c r="N43" s="24"/>
      <c r="O43" s="1"/>
    </row>
    <row r="44" spans="1:15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"/>
      <c r="K44" s="24"/>
      <c r="M44" s="1"/>
      <c r="N44" s="24"/>
      <c r="O44" s="1"/>
    </row>
    <row r="45" spans="1:15" ht="30" customHeight="1">
      <c r="A45" s="116" t="s">
        <v>68</v>
      </c>
      <c r="B45" s="116"/>
      <c r="C45" s="116"/>
      <c r="D45" s="116"/>
      <c r="E45" s="116"/>
      <c r="F45" s="116"/>
      <c r="G45" s="116"/>
      <c r="H45" s="116"/>
      <c r="I45" s="116"/>
      <c r="J45" s="1"/>
      <c r="K45" s="24"/>
      <c r="M45" s="1"/>
      <c r="N45" s="24"/>
      <c r="O45" s="1"/>
    </row>
    <row r="46" spans="1:15">
      <c r="A46" s="5"/>
      <c r="B46" s="43"/>
      <c r="C46" s="3"/>
      <c r="D46" s="7"/>
      <c r="E46" s="8"/>
      <c r="F46" s="11"/>
      <c r="J46" s="1"/>
      <c r="K46" s="24"/>
      <c r="M46" s="1"/>
      <c r="N46" s="24"/>
      <c r="O46" s="1"/>
    </row>
    <row r="47" spans="1:15" s="12" customFormat="1" ht="15.75">
      <c r="A47" s="117" t="s">
        <v>418</v>
      </c>
      <c r="B47" s="117"/>
      <c r="C47" s="117"/>
      <c r="D47" s="117"/>
      <c r="E47" s="117"/>
      <c r="F47" s="117"/>
      <c r="G47" s="117"/>
      <c r="H47" s="117"/>
      <c r="I47" s="117"/>
      <c r="K47" s="26"/>
      <c r="L47" s="26"/>
      <c r="N47" s="26"/>
    </row>
    <row r="48" spans="1:15" s="12" customFormat="1" ht="15.75">
      <c r="A48" s="45"/>
      <c r="B48" s="45"/>
      <c r="C48" s="45"/>
      <c r="D48" s="45"/>
      <c r="E48" s="45"/>
      <c r="F48" s="45"/>
      <c r="G48" s="45"/>
      <c r="H48" s="45"/>
      <c r="I48" s="45"/>
      <c r="K48" s="26"/>
      <c r="L48" s="26"/>
      <c r="N48" s="26"/>
    </row>
    <row r="49" spans="1:14" s="12" customFormat="1" ht="15.75" customHeight="1">
      <c r="A49" s="13"/>
      <c r="B49" s="31"/>
      <c r="C49" s="14"/>
      <c r="D49" s="113" t="s">
        <v>8</v>
      </c>
      <c r="E49" s="113"/>
      <c r="F49" s="113"/>
      <c r="G49" s="113"/>
      <c r="H49" s="113"/>
      <c r="I49" s="113"/>
      <c r="K49" s="26"/>
      <c r="L49" s="26"/>
      <c r="N49" s="26"/>
    </row>
    <row r="50" spans="1:14" s="12" customFormat="1" ht="15.75">
      <c r="A50" s="13"/>
      <c r="B50" s="31"/>
      <c r="C50" s="114"/>
      <c r="D50" s="27"/>
      <c r="E50" s="27"/>
      <c r="F50" s="27"/>
      <c r="G50" s="27"/>
      <c r="H50" s="27"/>
      <c r="I50" s="27"/>
      <c r="K50" s="26"/>
      <c r="L50" s="26"/>
      <c r="N50" s="26"/>
    </row>
    <row r="51" spans="1:14" s="12" customFormat="1" ht="15.75">
      <c r="A51" s="13"/>
      <c r="B51" s="31"/>
      <c r="C51" s="114"/>
      <c r="D51" s="27" t="s">
        <v>29</v>
      </c>
      <c r="E51" s="115" t="s">
        <v>1</v>
      </c>
      <c r="F51" s="115"/>
      <c r="G51" s="115"/>
      <c r="H51" s="115"/>
      <c r="I51" s="115"/>
      <c r="K51" s="26"/>
      <c r="L51" s="26"/>
      <c r="N51" s="26"/>
    </row>
  </sheetData>
  <sheetProtection deleteColumns="0" deleteRows="0"/>
  <dataConsolidate/>
  <mergeCells count="15">
    <mergeCell ref="D49:I49"/>
    <mergeCell ref="C50:C51"/>
    <mergeCell ref="E51:I51"/>
    <mergeCell ref="A39:I39"/>
    <mergeCell ref="J39:K39"/>
    <mergeCell ref="A43:I43"/>
    <mergeCell ref="A45:I45"/>
    <mergeCell ref="A47:I47"/>
    <mergeCell ref="A40:J41"/>
    <mergeCell ref="A1:J2"/>
    <mergeCell ref="A4:J4"/>
    <mergeCell ref="A37:I37"/>
    <mergeCell ref="J37:K37"/>
    <mergeCell ref="A38:I38"/>
    <mergeCell ref="J38:K3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69"/>
  <sheetViews>
    <sheetView showGridLines="0" showWhiteSpace="0" topLeftCell="A46" zoomScale="80" zoomScaleNormal="80" zoomScalePageLayoutView="75" workbookViewId="0">
      <selection activeCell="C72" sqref="C72"/>
    </sheetView>
  </sheetViews>
  <sheetFormatPr defaultColWidth="9" defaultRowHeight="12.75"/>
  <cols>
    <col min="1" max="1" width="8" style="65" customWidth="1"/>
    <col min="2" max="2" width="35.28515625" style="30" customWidth="1"/>
    <col min="3" max="3" width="47.5703125" style="4" customWidth="1"/>
    <col min="4" max="4" width="25.5703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9.7109375" style="11" customWidth="1"/>
    <col min="11" max="11" width="0.42578125" style="1" customWidth="1"/>
    <col min="12" max="12" width="17.5703125" style="24" customWidth="1"/>
    <col min="13" max="13" width="17" style="24" customWidth="1"/>
    <col min="14" max="14" width="19.42578125" style="1" customWidth="1"/>
    <col min="15" max="15" width="14.85546875" style="24" customWidth="1"/>
    <col min="16" max="16384" width="9" style="1"/>
  </cols>
  <sheetData>
    <row r="1" spans="1:15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5">
      <c r="A3" s="61"/>
      <c r="B3" s="29"/>
      <c r="C3" s="20"/>
      <c r="D3" s="20"/>
      <c r="E3" s="21"/>
      <c r="F3" s="22"/>
      <c r="G3" s="23"/>
      <c r="H3" s="23"/>
      <c r="I3" s="23"/>
      <c r="J3" s="23"/>
    </row>
    <row r="4" spans="1:15" ht="16.5" customHeight="1">
      <c r="A4" s="108" t="s">
        <v>174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5" s="2" customFormat="1" ht="20.25" customHeight="1" thickBot="1">
      <c r="A5" s="55"/>
      <c r="B5" s="16"/>
      <c r="C5" s="16"/>
      <c r="D5" s="16"/>
      <c r="E5" s="15"/>
      <c r="F5" s="15"/>
      <c r="G5" s="42"/>
      <c r="H5" s="42"/>
      <c r="I5" s="42"/>
      <c r="J5" s="42"/>
      <c r="K5" s="36"/>
      <c r="L5" s="25"/>
      <c r="M5" s="25"/>
      <c r="O5" s="25"/>
    </row>
    <row r="6" spans="1:15" s="2" customFormat="1" ht="38.25" customHeight="1" thickBot="1">
      <c r="A6" s="32" t="s">
        <v>2</v>
      </c>
      <c r="B6" s="32" t="s">
        <v>3</v>
      </c>
      <c r="C6" s="33" t="s">
        <v>193</v>
      </c>
      <c r="D6" s="32" t="s">
        <v>7</v>
      </c>
      <c r="E6" s="32" t="s">
        <v>6</v>
      </c>
      <c r="F6" s="34" t="s">
        <v>196</v>
      </c>
      <c r="G6" s="35" t="s">
        <v>9</v>
      </c>
      <c r="H6" s="33" t="s">
        <v>10</v>
      </c>
      <c r="I6" s="33" t="s">
        <v>11</v>
      </c>
      <c r="J6" s="33" t="s">
        <v>12</v>
      </c>
      <c r="K6" s="36"/>
      <c r="L6" s="25"/>
      <c r="M6" s="25"/>
      <c r="O6" s="25"/>
    </row>
    <row r="7" spans="1:15" ht="46.5" customHeight="1" thickBot="1">
      <c r="A7" s="57">
        <v>1</v>
      </c>
      <c r="B7" s="67" t="s">
        <v>70</v>
      </c>
      <c r="C7" s="38"/>
      <c r="D7" s="38"/>
      <c r="E7" s="51" t="s">
        <v>118</v>
      </c>
      <c r="F7" s="51">
        <v>30</v>
      </c>
      <c r="G7" s="39"/>
      <c r="H7" s="48">
        <f>F7*G7</f>
        <v>0</v>
      </c>
      <c r="I7" s="48">
        <f t="shared" ref="I7:I54" si="0">H7*K7</f>
        <v>0</v>
      </c>
      <c r="J7" s="48">
        <f t="shared" ref="J7:J54" si="1">SUM(H7,I7)</f>
        <v>0</v>
      </c>
      <c r="K7" s="41">
        <v>0.2</v>
      </c>
      <c r="N7" s="24"/>
    </row>
    <row r="8" spans="1:15" ht="35.1" customHeight="1" thickBot="1">
      <c r="A8" s="57">
        <v>2</v>
      </c>
      <c r="B8" s="68" t="s">
        <v>71</v>
      </c>
      <c r="C8" s="38"/>
      <c r="D8" s="38"/>
      <c r="E8" s="51" t="s">
        <v>118</v>
      </c>
      <c r="F8" s="51">
        <v>20</v>
      </c>
      <c r="G8" s="39"/>
      <c r="H8" s="48">
        <f t="shared" ref="H8:H54" si="2">F8*G8</f>
        <v>0</v>
      </c>
      <c r="I8" s="48">
        <f t="shared" si="0"/>
        <v>0</v>
      </c>
      <c r="J8" s="48">
        <f t="shared" si="1"/>
        <v>0</v>
      </c>
      <c r="K8" s="41">
        <v>0.2</v>
      </c>
      <c r="N8" s="24"/>
    </row>
    <row r="9" spans="1:15" ht="35.1" customHeight="1" thickBot="1">
      <c r="A9" s="57">
        <v>3</v>
      </c>
      <c r="B9" s="68" t="s">
        <v>72</v>
      </c>
      <c r="C9" s="38"/>
      <c r="D9" s="38"/>
      <c r="E9" s="51" t="s">
        <v>119</v>
      </c>
      <c r="F9" s="51">
        <v>40</v>
      </c>
      <c r="G9" s="39"/>
      <c r="H9" s="48">
        <f t="shared" si="2"/>
        <v>0</v>
      </c>
      <c r="I9" s="48">
        <f t="shared" si="0"/>
        <v>0</v>
      </c>
      <c r="J9" s="48">
        <f t="shared" si="1"/>
        <v>0</v>
      </c>
      <c r="K9" s="41">
        <v>0.2</v>
      </c>
      <c r="N9" s="24"/>
    </row>
    <row r="10" spans="1:15" ht="48" customHeight="1" thickBot="1">
      <c r="A10" s="57">
        <v>4</v>
      </c>
      <c r="B10" s="68" t="s">
        <v>73</v>
      </c>
      <c r="C10" s="38"/>
      <c r="D10" s="38"/>
      <c r="E10" s="51" t="s">
        <v>119</v>
      </c>
      <c r="F10" s="51">
        <v>7</v>
      </c>
      <c r="G10" s="39"/>
      <c r="H10" s="48">
        <f t="shared" si="2"/>
        <v>0</v>
      </c>
      <c r="I10" s="48">
        <f t="shared" si="0"/>
        <v>0</v>
      </c>
      <c r="J10" s="48">
        <f t="shared" si="1"/>
        <v>0</v>
      </c>
      <c r="K10" s="41">
        <v>0.2</v>
      </c>
      <c r="N10" s="24"/>
    </row>
    <row r="11" spans="1:15" ht="48" customHeight="1" thickBot="1">
      <c r="A11" s="57">
        <v>5</v>
      </c>
      <c r="B11" s="68" t="s">
        <v>74</v>
      </c>
      <c r="C11" s="38"/>
      <c r="D11" s="38"/>
      <c r="E11" s="51" t="s">
        <v>120</v>
      </c>
      <c r="F11" s="51">
        <v>10</v>
      </c>
      <c r="G11" s="39"/>
      <c r="H11" s="48">
        <f t="shared" si="2"/>
        <v>0</v>
      </c>
      <c r="I11" s="48">
        <f t="shared" si="0"/>
        <v>0</v>
      </c>
      <c r="J11" s="48">
        <f t="shared" si="1"/>
        <v>0</v>
      </c>
      <c r="K11" s="41">
        <v>0.2</v>
      </c>
      <c r="N11" s="24"/>
    </row>
    <row r="12" spans="1:15" ht="48" customHeight="1" thickBot="1">
      <c r="A12" s="57">
        <v>6</v>
      </c>
      <c r="B12" s="68" t="s">
        <v>75</v>
      </c>
      <c r="C12" s="38"/>
      <c r="D12" s="38"/>
      <c r="E12" s="51" t="s">
        <v>120</v>
      </c>
      <c r="F12" s="51">
        <v>10</v>
      </c>
      <c r="G12" s="39"/>
      <c r="H12" s="48">
        <f t="shared" si="2"/>
        <v>0</v>
      </c>
      <c r="I12" s="48">
        <f t="shared" si="0"/>
        <v>0</v>
      </c>
      <c r="J12" s="48">
        <f t="shared" si="1"/>
        <v>0</v>
      </c>
      <c r="K12" s="41">
        <v>0.2</v>
      </c>
      <c r="N12" s="24"/>
    </row>
    <row r="13" spans="1:15" ht="48" customHeight="1" thickBot="1">
      <c r="A13" s="57">
        <v>7</v>
      </c>
      <c r="B13" s="68" t="s">
        <v>76</v>
      </c>
      <c r="C13" s="38"/>
      <c r="D13" s="38"/>
      <c r="E13" s="51" t="s">
        <v>118</v>
      </c>
      <c r="F13" s="51">
        <v>12</v>
      </c>
      <c r="G13" s="39"/>
      <c r="H13" s="48">
        <f t="shared" si="2"/>
        <v>0</v>
      </c>
      <c r="I13" s="48">
        <f t="shared" si="0"/>
        <v>0</v>
      </c>
      <c r="J13" s="48">
        <f t="shared" si="1"/>
        <v>0</v>
      </c>
      <c r="K13" s="41">
        <v>0.2</v>
      </c>
      <c r="N13" s="24"/>
    </row>
    <row r="14" spans="1:15" ht="48" customHeight="1" thickBot="1">
      <c r="A14" s="57">
        <v>8</v>
      </c>
      <c r="B14" s="68" t="s">
        <v>77</v>
      </c>
      <c r="C14" s="38"/>
      <c r="D14" s="38"/>
      <c r="E14" s="51" t="s">
        <v>121</v>
      </c>
      <c r="F14" s="51">
        <v>3</v>
      </c>
      <c r="G14" s="39"/>
      <c r="H14" s="48">
        <f t="shared" si="2"/>
        <v>0</v>
      </c>
      <c r="I14" s="48">
        <f t="shared" si="0"/>
        <v>0</v>
      </c>
      <c r="J14" s="48">
        <f t="shared" si="1"/>
        <v>0</v>
      </c>
      <c r="K14" s="41">
        <v>0.2</v>
      </c>
      <c r="N14" s="24"/>
    </row>
    <row r="15" spans="1:15" ht="48" customHeight="1" thickBot="1">
      <c r="A15" s="57">
        <v>9</v>
      </c>
      <c r="B15" s="68" t="s">
        <v>78</v>
      </c>
      <c r="C15" s="38"/>
      <c r="D15" s="38"/>
      <c r="E15" s="51" t="s">
        <v>22</v>
      </c>
      <c r="F15" s="51">
        <v>400</v>
      </c>
      <c r="G15" s="39"/>
      <c r="H15" s="48">
        <f t="shared" si="2"/>
        <v>0</v>
      </c>
      <c r="I15" s="48">
        <f t="shared" si="0"/>
        <v>0</v>
      </c>
      <c r="J15" s="48">
        <f t="shared" si="1"/>
        <v>0</v>
      </c>
      <c r="K15" s="41">
        <v>0.2</v>
      </c>
      <c r="N15" s="24"/>
    </row>
    <row r="16" spans="1:15" ht="48" customHeight="1" thickBot="1">
      <c r="A16" s="57">
        <v>10</v>
      </c>
      <c r="B16" s="68" t="s">
        <v>79</v>
      </c>
      <c r="C16" s="38"/>
      <c r="D16" s="38"/>
      <c r="E16" s="51" t="s">
        <v>122</v>
      </c>
      <c r="F16" s="51">
        <v>10</v>
      </c>
      <c r="G16" s="39"/>
      <c r="H16" s="48">
        <f t="shared" si="2"/>
        <v>0</v>
      </c>
      <c r="I16" s="48">
        <f t="shared" si="0"/>
        <v>0</v>
      </c>
      <c r="J16" s="48">
        <f t="shared" si="1"/>
        <v>0</v>
      </c>
      <c r="K16" s="41">
        <v>0.2</v>
      </c>
      <c r="N16" s="24"/>
    </row>
    <row r="17" spans="1:14" ht="48" customHeight="1" thickBot="1">
      <c r="A17" s="57">
        <v>11</v>
      </c>
      <c r="B17" s="68" t="s">
        <v>80</v>
      </c>
      <c r="C17" s="38"/>
      <c r="D17" s="38"/>
      <c r="E17" s="51" t="s">
        <v>123</v>
      </c>
      <c r="F17" s="51">
        <v>50</v>
      </c>
      <c r="G17" s="39"/>
      <c r="H17" s="48">
        <f t="shared" si="2"/>
        <v>0</v>
      </c>
      <c r="I17" s="48">
        <f t="shared" si="0"/>
        <v>0</v>
      </c>
      <c r="J17" s="48">
        <f t="shared" si="1"/>
        <v>0</v>
      </c>
      <c r="K17" s="41">
        <v>0.2</v>
      </c>
      <c r="N17" s="24"/>
    </row>
    <row r="18" spans="1:14" ht="48" customHeight="1" thickBot="1">
      <c r="A18" s="57">
        <v>12</v>
      </c>
      <c r="B18" s="68" t="s">
        <v>81</v>
      </c>
      <c r="C18" s="38"/>
      <c r="D18" s="38"/>
      <c r="E18" s="51" t="s">
        <v>124</v>
      </c>
      <c r="F18" s="51">
        <v>4</v>
      </c>
      <c r="G18" s="39"/>
      <c r="H18" s="48">
        <f t="shared" si="2"/>
        <v>0</v>
      </c>
      <c r="I18" s="48">
        <f t="shared" si="0"/>
        <v>0</v>
      </c>
      <c r="J18" s="48">
        <f t="shared" si="1"/>
        <v>0</v>
      </c>
      <c r="K18" s="41">
        <v>0.2</v>
      </c>
      <c r="N18" s="24"/>
    </row>
    <row r="19" spans="1:14" ht="48" customHeight="1" thickBot="1">
      <c r="A19" s="57">
        <v>13</v>
      </c>
      <c r="B19" s="68" t="s">
        <v>82</v>
      </c>
      <c r="C19" s="38"/>
      <c r="D19" s="38"/>
      <c r="E19" s="51" t="s">
        <v>124</v>
      </c>
      <c r="F19" s="51">
        <v>4</v>
      </c>
      <c r="G19" s="39"/>
      <c r="H19" s="48">
        <f t="shared" si="2"/>
        <v>0</v>
      </c>
      <c r="I19" s="48">
        <f t="shared" si="0"/>
        <v>0</v>
      </c>
      <c r="J19" s="48">
        <f t="shared" si="1"/>
        <v>0</v>
      </c>
      <c r="K19" s="41">
        <v>0.2</v>
      </c>
      <c r="N19" s="24"/>
    </row>
    <row r="20" spans="1:14" ht="48" customHeight="1" thickBot="1">
      <c r="A20" s="57">
        <v>14</v>
      </c>
      <c r="B20" s="68" t="s">
        <v>83</v>
      </c>
      <c r="C20" s="38"/>
      <c r="D20" s="38"/>
      <c r="E20" s="51" t="s">
        <v>125</v>
      </c>
      <c r="F20" s="51">
        <v>10</v>
      </c>
      <c r="G20" s="39"/>
      <c r="H20" s="48">
        <f t="shared" si="2"/>
        <v>0</v>
      </c>
      <c r="I20" s="48">
        <f t="shared" si="0"/>
        <v>0</v>
      </c>
      <c r="J20" s="48">
        <f t="shared" si="1"/>
        <v>0</v>
      </c>
      <c r="K20" s="41">
        <v>0.2</v>
      </c>
      <c r="N20" s="24"/>
    </row>
    <row r="21" spans="1:14" ht="48" customHeight="1" thickBot="1">
      <c r="A21" s="57">
        <v>15</v>
      </c>
      <c r="B21" s="69" t="s">
        <v>84</v>
      </c>
      <c r="C21" s="38"/>
      <c r="D21" s="38"/>
      <c r="E21" s="51" t="s">
        <v>126</v>
      </c>
      <c r="F21" s="51">
        <v>400</v>
      </c>
      <c r="G21" s="39"/>
      <c r="H21" s="48">
        <f t="shared" si="2"/>
        <v>0</v>
      </c>
      <c r="I21" s="48">
        <f t="shared" si="0"/>
        <v>0</v>
      </c>
      <c r="J21" s="48">
        <f t="shared" si="1"/>
        <v>0</v>
      </c>
      <c r="K21" s="41">
        <v>0.2</v>
      </c>
      <c r="N21" s="24"/>
    </row>
    <row r="22" spans="1:14" ht="48" customHeight="1" thickBot="1">
      <c r="A22" s="57">
        <v>16</v>
      </c>
      <c r="B22" s="51" t="s">
        <v>85</v>
      </c>
      <c r="C22" s="38"/>
      <c r="D22" s="38"/>
      <c r="E22" s="66" t="s">
        <v>127</v>
      </c>
      <c r="F22" s="51">
        <v>24</v>
      </c>
      <c r="G22" s="39"/>
      <c r="H22" s="48">
        <f t="shared" si="2"/>
        <v>0</v>
      </c>
      <c r="I22" s="48">
        <f t="shared" si="0"/>
        <v>0</v>
      </c>
      <c r="J22" s="48">
        <f t="shared" si="1"/>
        <v>0</v>
      </c>
      <c r="K22" s="41">
        <v>0.2</v>
      </c>
      <c r="N22" s="24"/>
    </row>
    <row r="23" spans="1:14" ht="48" customHeight="1" thickBot="1">
      <c r="A23" s="57">
        <v>17</v>
      </c>
      <c r="B23" s="70" t="s">
        <v>86</v>
      </c>
      <c r="C23" s="38"/>
      <c r="D23" s="38"/>
      <c r="E23" s="53" t="s">
        <v>128</v>
      </c>
      <c r="F23" s="53">
        <v>1</v>
      </c>
      <c r="G23" s="39"/>
      <c r="H23" s="48">
        <f t="shared" si="2"/>
        <v>0</v>
      </c>
      <c r="I23" s="48">
        <f t="shared" si="0"/>
        <v>0</v>
      </c>
      <c r="J23" s="48">
        <f t="shared" si="1"/>
        <v>0</v>
      </c>
      <c r="K23" s="41">
        <v>0.2</v>
      </c>
      <c r="N23" s="24"/>
    </row>
    <row r="24" spans="1:14" ht="48" customHeight="1" thickBot="1">
      <c r="A24" s="57">
        <v>18</v>
      </c>
      <c r="B24" s="54" t="s">
        <v>87</v>
      </c>
      <c r="C24" s="38"/>
      <c r="D24" s="38"/>
      <c r="E24" s="53" t="s">
        <v>129</v>
      </c>
      <c r="F24" s="53">
        <v>2</v>
      </c>
      <c r="G24" s="39"/>
      <c r="H24" s="48">
        <f t="shared" si="2"/>
        <v>0</v>
      </c>
      <c r="I24" s="48">
        <f t="shared" si="0"/>
        <v>0</v>
      </c>
      <c r="J24" s="48">
        <f t="shared" si="1"/>
        <v>0</v>
      </c>
      <c r="K24" s="41">
        <v>0.2</v>
      </c>
      <c r="N24" s="24"/>
    </row>
    <row r="25" spans="1:14" ht="48" customHeight="1" thickBot="1">
      <c r="A25" s="57">
        <v>19</v>
      </c>
      <c r="B25" s="69" t="s">
        <v>88</v>
      </c>
      <c r="C25" s="38"/>
      <c r="D25" s="38"/>
      <c r="E25" s="51" t="s">
        <v>130</v>
      </c>
      <c r="F25" s="51">
        <v>1</v>
      </c>
      <c r="G25" s="39"/>
      <c r="H25" s="48">
        <f t="shared" si="2"/>
        <v>0</v>
      </c>
      <c r="I25" s="48">
        <f t="shared" si="0"/>
        <v>0</v>
      </c>
      <c r="J25" s="48">
        <f t="shared" si="1"/>
        <v>0</v>
      </c>
      <c r="K25" s="41">
        <v>0.2</v>
      </c>
      <c r="N25" s="24"/>
    </row>
    <row r="26" spans="1:14" ht="48" customHeight="1" thickBot="1">
      <c r="A26" s="57">
        <v>20</v>
      </c>
      <c r="B26" s="51" t="s">
        <v>89</v>
      </c>
      <c r="C26" s="38"/>
      <c r="D26" s="38"/>
      <c r="E26" s="51" t="s">
        <v>119</v>
      </c>
      <c r="F26" s="51">
        <v>2</v>
      </c>
      <c r="G26" s="39"/>
      <c r="H26" s="48">
        <f t="shared" si="2"/>
        <v>0</v>
      </c>
      <c r="I26" s="48">
        <f t="shared" si="0"/>
        <v>0</v>
      </c>
      <c r="J26" s="48">
        <f t="shared" si="1"/>
        <v>0</v>
      </c>
      <c r="K26" s="41">
        <v>0.2</v>
      </c>
      <c r="N26" s="24"/>
    </row>
    <row r="27" spans="1:14" ht="48" customHeight="1" thickBot="1">
      <c r="A27" s="57">
        <v>21</v>
      </c>
      <c r="B27" s="68" t="s">
        <v>90</v>
      </c>
      <c r="C27" s="38"/>
      <c r="D27" s="38"/>
      <c r="E27" s="51" t="s">
        <v>123</v>
      </c>
      <c r="F27" s="51">
        <v>3</v>
      </c>
      <c r="G27" s="39"/>
      <c r="H27" s="48">
        <f t="shared" si="2"/>
        <v>0</v>
      </c>
      <c r="I27" s="48">
        <f t="shared" si="0"/>
        <v>0</v>
      </c>
      <c r="J27" s="48">
        <f t="shared" si="1"/>
        <v>0</v>
      </c>
      <c r="K27" s="41">
        <v>0.2</v>
      </c>
      <c r="N27" s="24"/>
    </row>
    <row r="28" spans="1:14" ht="48" customHeight="1" thickBot="1">
      <c r="A28" s="57">
        <v>22</v>
      </c>
      <c r="B28" s="68" t="s">
        <v>91</v>
      </c>
      <c r="C28" s="38"/>
      <c r="D28" s="38"/>
      <c r="E28" s="51" t="s">
        <v>118</v>
      </c>
      <c r="F28" s="51">
        <v>2</v>
      </c>
      <c r="G28" s="39"/>
      <c r="H28" s="48">
        <f t="shared" si="2"/>
        <v>0</v>
      </c>
      <c r="I28" s="48">
        <f t="shared" si="0"/>
        <v>0</v>
      </c>
      <c r="J28" s="48">
        <f t="shared" si="1"/>
        <v>0</v>
      </c>
      <c r="K28" s="41">
        <v>0.2</v>
      </c>
      <c r="N28" s="24"/>
    </row>
    <row r="29" spans="1:14" ht="48" customHeight="1" thickBot="1">
      <c r="A29" s="57">
        <v>23</v>
      </c>
      <c r="B29" s="68" t="s">
        <v>92</v>
      </c>
      <c r="C29" s="38"/>
      <c r="D29" s="38"/>
      <c r="E29" s="51" t="s">
        <v>129</v>
      </c>
      <c r="F29" s="51">
        <v>1</v>
      </c>
      <c r="G29" s="39"/>
      <c r="H29" s="48">
        <f t="shared" si="2"/>
        <v>0</v>
      </c>
      <c r="I29" s="48">
        <f t="shared" si="0"/>
        <v>0</v>
      </c>
      <c r="J29" s="48">
        <f t="shared" si="1"/>
        <v>0</v>
      </c>
      <c r="K29" s="41">
        <v>0.2</v>
      </c>
      <c r="N29" s="24"/>
    </row>
    <row r="30" spans="1:14" ht="48" customHeight="1" thickBot="1">
      <c r="A30" s="57">
        <v>24</v>
      </c>
      <c r="B30" s="68" t="s">
        <v>93</v>
      </c>
      <c r="C30" s="38"/>
      <c r="D30" s="38"/>
      <c r="E30" s="51" t="s">
        <v>22</v>
      </c>
      <c r="F30" s="51">
        <v>25</v>
      </c>
      <c r="G30" s="39"/>
      <c r="H30" s="48">
        <f t="shared" si="2"/>
        <v>0</v>
      </c>
      <c r="I30" s="48">
        <f t="shared" si="0"/>
        <v>0</v>
      </c>
      <c r="J30" s="48">
        <f t="shared" si="1"/>
        <v>0</v>
      </c>
      <c r="K30" s="41">
        <v>0.2</v>
      </c>
      <c r="N30" s="24"/>
    </row>
    <row r="31" spans="1:14" ht="48" customHeight="1" thickBot="1">
      <c r="A31" s="57">
        <v>25</v>
      </c>
      <c r="B31" s="68" t="s">
        <v>94</v>
      </c>
      <c r="C31" s="38"/>
      <c r="D31" s="38"/>
      <c r="E31" s="51" t="s">
        <v>22</v>
      </c>
      <c r="F31" s="51">
        <v>10</v>
      </c>
      <c r="G31" s="39"/>
      <c r="H31" s="48">
        <f t="shared" si="2"/>
        <v>0</v>
      </c>
      <c r="I31" s="48">
        <f t="shared" si="0"/>
        <v>0</v>
      </c>
      <c r="J31" s="48">
        <f t="shared" si="1"/>
        <v>0</v>
      </c>
      <c r="K31" s="41">
        <v>0.2</v>
      </c>
      <c r="N31" s="24"/>
    </row>
    <row r="32" spans="1:14" ht="48" customHeight="1" thickBot="1">
      <c r="A32" s="57">
        <v>26</v>
      </c>
      <c r="B32" s="68" t="s">
        <v>95</v>
      </c>
      <c r="C32" s="38"/>
      <c r="D32" s="38"/>
      <c r="E32" s="51" t="s">
        <v>131</v>
      </c>
      <c r="F32" s="51">
        <v>50</v>
      </c>
      <c r="G32" s="39"/>
      <c r="H32" s="48">
        <f t="shared" si="2"/>
        <v>0</v>
      </c>
      <c r="I32" s="48">
        <f t="shared" si="0"/>
        <v>0</v>
      </c>
      <c r="J32" s="48">
        <f t="shared" si="1"/>
        <v>0</v>
      </c>
      <c r="K32" s="41">
        <v>0.2</v>
      </c>
      <c r="N32" s="24"/>
    </row>
    <row r="33" spans="1:14" ht="48" customHeight="1" thickBot="1">
      <c r="A33" s="57">
        <v>27</v>
      </c>
      <c r="B33" s="68" t="s">
        <v>96</v>
      </c>
      <c r="C33" s="38"/>
      <c r="D33" s="38"/>
      <c r="E33" s="51" t="s">
        <v>131</v>
      </c>
      <c r="F33" s="51">
        <v>50</v>
      </c>
      <c r="G33" s="39"/>
      <c r="H33" s="48">
        <f t="shared" si="2"/>
        <v>0</v>
      </c>
      <c r="I33" s="48">
        <f t="shared" si="0"/>
        <v>0</v>
      </c>
      <c r="J33" s="48">
        <f t="shared" si="1"/>
        <v>0</v>
      </c>
      <c r="K33" s="41">
        <v>0.2</v>
      </c>
      <c r="N33" s="24"/>
    </row>
    <row r="34" spans="1:14" ht="48" customHeight="1" thickBot="1">
      <c r="A34" s="57">
        <v>28</v>
      </c>
      <c r="B34" s="68" t="s">
        <v>97</v>
      </c>
      <c r="C34" s="38"/>
      <c r="D34" s="38"/>
      <c r="E34" s="51" t="s">
        <v>132</v>
      </c>
      <c r="F34" s="51">
        <v>2</v>
      </c>
      <c r="G34" s="39"/>
      <c r="H34" s="48">
        <f t="shared" si="2"/>
        <v>0</v>
      </c>
      <c r="I34" s="48">
        <f t="shared" si="0"/>
        <v>0</v>
      </c>
      <c r="J34" s="48">
        <f t="shared" si="1"/>
        <v>0</v>
      </c>
      <c r="K34" s="41">
        <v>0.2</v>
      </c>
      <c r="N34" s="24"/>
    </row>
    <row r="35" spans="1:14" ht="48" customHeight="1" thickBot="1">
      <c r="A35" s="57">
        <v>29</v>
      </c>
      <c r="B35" s="71" t="s">
        <v>98</v>
      </c>
      <c r="C35" s="38"/>
      <c r="D35" s="38"/>
      <c r="E35" s="53" t="s">
        <v>133</v>
      </c>
      <c r="F35" s="53">
        <v>2</v>
      </c>
      <c r="G35" s="39"/>
      <c r="H35" s="48">
        <f t="shared" si="2"/>
        <v>0</v>
      </c>
      <c r="I35" s="48">
        <f t="shared" si="0"/>
        <v>0</v>
      </c>
      <c r="J35" s="48">
        <f t="shared" si="1"/>
        <v>0</v>
      </c>
      <c r="K35" s="41">
        <v>0.2</v>
      </c>
      <c r="N35" s="24"/>
    </row>
    <row r="36" spans="1:14" ht="48" customHeight="1" thickBot="1">
      <c r="A36" s="57">
        <v>30</v>
      </c>
      <c r="B36" s="68" t="s">
        <v>99</v>
      </c>
      <c r="C36" s="38"/>
      <c r="D36" s="38"/>
      <c r="E36" s="51" t="s">
        <v>134</v>
      </c>
      <c r="F36" s="51">
        <v>1</v>
      </c>
      <c r="G36" s="39"/>
      <c r="H36" s="48">
        <f t="shared" si="2"/>
        <v>0</v>
      </c>
      <c r="I36" s="48">
        <f t="shared" si="0"/>
        <v>0</v>
      </c>
      <c r="J36" s="48">
        <f t="shared" si="1"/>
        <v>0</v>
      </c>
      <c r="K36" s="41">
        <v>0.2</v>
      </c>
      <c r="N36" s="24"/>
    </row>
    <row r="37" spans="1:14" ht="48" customHeight="1" thickBot="1">
      <c r="A37" s="62">
        <v>31</v>
      </c>
      <c r="B37" s="68" t="s">
        <v>100</v>
      </c>
      <c r="C37" s="38"/>
      <c r="D37" s="38"/>
      <c r="E37" s="51" t="s">
        <v>135</v>
      </c>
      <c r="F37" s="51">
        <v>2</v>
      </c>
      <c r="G37" s="39"/>
      <c r="H37" s="48">
        <f t="shared" si="2"/>
        <v>0</v>
      </c>
      <c r="I37" s="48">
        <f t="shared" si="0"/>
        <v>0</v>
      </c>
      <c r="J37" s="48">
        <f t="shared" si="1"/>
        <v>0</v>
      </c>
      <c r="K37" s="41">
        <v>0.2</v>
      </c>
      <c r="N37" s="24"/>
    </row>
    <row r="38" spans="1:14" ht="48" customHeight="1" thickBot="1">
      <c r="A38" s="62">
        <v>32</v>
      </c>
      <c r="B38" s="68" t="s">
        <v>101</v>
      </c>
      <c r="C38" s="38"/>
      <c r="D38" s="38"/>
      <c r="E38" s="51" t="s">
        <v>135</v>
      </c>
      <c r="F38" s="51">
        <v>1</v>
      </c>
      <c r="G38" s="39"/>
      <c r="H38" s="48">
        <f t="shared" si="2"/>
        <v>0</v>
      </c>
      <c r="I38" s="48">
        <f t="shared" si="0"/>
        <v>0</v>
      </c>
      <c r="J38" s="48">
        <f t="shared" si="1"/>
        <v>0</v>
      </c>
      <c r="K38" s="41">
        <v>0.2</v>
      </c>
      <c r="N38" s="24"/>
    </row>
    <row r="39" spans="1:14" ht="48" customHeight="1" thickBot="1">
      <c r="A39" s="62">
        <v>33</v>
      </c>
      <c r="B39" s="68" t="s">
        <v>102</v>
      </c>
      <c r="C39" s="38"/>
      <c r="D39" s="38"/>
      <c r="E39" s="51" t="s">
        <v>135</v>
      </c>
      <c r="F39" s="51">
        <v>2</v>
      </c>
      <c r="G39" s="39"/>
      <c r="H39" s="48">
        <f t="shared" si="2"/>
        <v>0</v>
      </c>
      <c r="I39" s="48">
        <f t="shared" si="0"/>
        <v>0</v>
      </c>
      <c r="J39" s="48">
        <f t="shared" si="1"/>
        <v>0</v>
      </c>
      <c r="K39" s="41">
        <v>0.2</v>
      </c>
      <c r="N39" s="24"/>
    </row>
    <row r="40" spans="1:14" ht="48" customHeight="1" thickBot="1">
      <c r="A40" s="62">
        <v>34</v>
      </c>
      <c r="B40" s="68" t="s">
        <v>103</v>
      </c>
      <c r="C40" s="38"/>
      <c r="D40" s="38"/>
      <c r="E40" s="51" t="s">
        <v>135</v>
      </c>
      <c r="F40" s="51">
        <v>5</v>
      </c>
      <c r="G40" s="39"/>
      <c r="H40" s="48">
        <f t="shared" si="2"/>
        <v>0</v>
      </c>
      <c r="I40" s="48">
        <f t="shared" si="0"/>
        <v>0</v>
      </c>
      <c r="J40" s="48">
        <f t="shared" si="1"/>
        <v>0</v>
      </c>
      <c r="K40" s="41">
        <v>0.2</v>
      </c>
      <c r="N40" s="24"/>
    </row>
    <row r="41" spans="1:14" ht="48" customHeight="1" thickBot="1">
      <c r="A41" s="62">
        <v>35</v>
      </c>
      <c r="B41" s="69" t="s">
        <v>104</v>
      </c>
      <c r="C41" s="38"/>
      <c r="D41" s="38"/>
      <c r="E41" s="51" t="s">
        <v>22</v>
      </c>
      <c r="F41" s="51">
        <v>400</v>
      </c>
      <c r="G41" s="39"/>
      <c r="H41" s="48">
        <f t="shared" si="2"/>
        <v>0</v>
      </c>
      <c r="I41" s="48">
        <f t="shared" si="0"/>
        <v>0</v>
      </c>
      <c r="J41" s="48">
        <f t="shared" si="1"/>
        <v>0</v>
      </c>
      <c r="K41" s="41">
        <v>0.2</v>
      </c>
      <c r="N41" s="24"/>
    </row>
    <row r="42" spans="1:14" ht="48" customHeight="1" thickBot="1">
      <c r="A42" s="62">
        <v>36</v>
      </c>
      <c r="B42" s="52" t="s">
        <v>105</v>
      </c>
      <c r="C42" s="38"/>
      <c r="D42" s="38"/>
      <c r="E42" s="51" t="s">
        <v>133</v>
      </c>
      <c r="F42" s="51">
        <v>2</v>
      </c>
      <c r="G42" s="39"/>
      <c r="H42" s="48">
        <f t="shared" si="2"/>
        <v>0</v>
      </c>
      <c r="I42" s="48">
        <f t="shared" si="0"/>
        <v>0</v>
      </c>
      <c r="J42" s="48">
        <f t="shared" si="1"/>
        <v>0</v>
      </c>
      <c r="K42" s="41">
        <v>0.2</v>
      </c>
      <c r="N42" s="24"/>
    </row>
    <row r="43" spans="1:14" s="24" customFormat="1" ht="48" customHeight="1" thickBot="1">
      <c r="A43" s="62">
        <v>37</v>
      </c>
      <c r="B43" s="68" t="s">
        <v>106</v>
      </c>
      <c r="C43" s="38"/>
      <c r="D43" s="38"/>
      <c r="E43" s="51" t="s">
        <v>133</v>
      </c>
      <c r="F43" s="51">
        <v>2</v>
      </c>
      <c r="G43" s="39"/>
      <c r="H43" s="48">
        <f t="shared" si="2"/>
        <v>0</v>
      </c>
      <c r="I43" s="48">
        <f t="shared" si="0"/>
        <v>0</v>
      </c>
      <c r="J43" s="48">
        <f t="shared" si="1"/>
        <v>0</v>
      </c>
      <c r="K43" s="41">
        <v>0.2</v>
      </c>
    </row>
    <row r="44" spans="1:14" s="24" customFormat="1" ht="48" customHeight="1" thickBot="1">
      <c r="A44" s="62">
        <v>38</v>
      </c>
      <c r="B44" s="69" t="s">
        <v>107</v>
      </c>
      <c r="C44" s="38"/>
      <c r="D44" s="38"/>
      <c r="E44" s="51" t="s">
        <v>136</v>
      </c>
      <c r="F44" s="51">
        <v>2</v>
      </c>
      <c r="G44" s="39"/>
      <c r="H44" s="48">
        <f t="shared" si="2"/>
        <v>0</v>
      </c>
      <c r="I44" s="48">
        <f t="shared" si="0"/>
        <v>0</v>
      </c>
      <c r="J44" s="48">
        <f t="shared" si="1"/>
        <v>0</v>
      </c>
      <c r="K44" s="41">
        <v>0.2</v>
      </c>
    </row>
    <row r="45" spans="1:14" s="24" customFormat="1" ht="48" customHeight="1" thickBot="1">
      <c r="A45" s="62">
        <v>39</v>
      </c>
      <c r="B45" s="52" t="s">
        <v>108</v>
      </c>
      <c r="C45" s="38"/>
      <c r="D45" s="38"/>
      <c r="E45" s="51" t="s">
        <v>137</v>
      </c>
      <c r="F45" s="51">
        <v>4</v>
      </c>
      <c r="G45" s="39"/>
      <c r="H45" s="48">
        <f t="shared" si="2"/>
        <v>0</v>
      </c>
      <c r="I45" s="48">
        <f t="shared" si="0"/>
        <v>0</v>
      </c>
      <c r="J45" s="48">
        <f t="shared" si="1"/>
        <v>0</v>
      </c>
      <c r="K45" s="41">
        <v>0.2</v>
      </c>
    </row>
    <row r="46" spans="1:14" s="24" customFormat="1" ht="48" customHeight="1" thickBot="1">
      <c r="A46" s="62">
        <v>40</v>
      </c>
      <c r="B46" s="68" t="s">
        <v>109</v>
      </c>
      <c r="C46" s="38"/>
      <c r="D46" s="38"/>
      <c r="E46" s="51" t="s">
        <v>138</v>
      </c>
      <c r="F46" s="51">
        <v>2</v>
      </c>
      <c r="G46" s="39"/>
      <c r="H46" s="48">
        <f t="shared" si="2"/>
        <v>0</v>
      </c>
      <c r="I46" s="48">
        <f t="shared" si="0"/>
        <v>0</v>
      </c>
      <c r="J46" s="48">
        <f t="shared" si="1"/>
        <v>0</v>
      </c>
      <c r="K46" s="41">
        <v>0.2</v>
      </c>
    </row>
    <row r="47" spans="1:14" s="24" customFormat="1" ht="48" customHeight="1" thickBot="1">
      <c r="A47" s="62">
        <v>41</v>
      </c>
      <c r="B47" s="68" t="s">
        <v>110</v>
      </c>
      <c r="C47" s="38"/>
      <c r="D47" s="38"/>
      <c r="E47" s="51" t="s">
        <v>139</v>
      </c>
      <c r="F47" s="51">
        <v>4</v>
      </c>
      <c r="G47" s="39"/>
      <c r="H47" s="48">
        <f t="shared" si="2"/>
        <v>0</v>
      </c>
      <c r="I47" s="48">
        <f t="shared" si="0"/>
        <v>0</v>
      </c>
      <c r="J47" s="48">
        <f t="shared" si="1"/>
        <v>0</v>
      </c>
      <c r="K47" s="41">
        <v>0.2</v>
      </c>
    </row>
    <row r="48" spans="1:14" s="24" customFormat="1" ht="48" customHeight="1" thickBot="1">
      <c r="A48" s="62">
        <v>42</v>
      </c>
      <c r="B48" s="68" t="s">
        <v>111</v>
      </c>
      <c r="C48" s="38"/>
      <c r="D48" s="38"/>
      <c r="E48" s="51" t="s">
        <v>136</v>
      </c>
      <c r="F48" s="51">
        <v>10</v>
      </c>
      <c r="G48" s="39"/>
      <c r="H48" s="48">
        <f t="shared" si="2"/>
        <v>0</v>
      </c>
      <c r="I48" s="48">
        <f t="shared" si="0"/>
        <v>0</v>
      </c>
      <c r="J48" s="48">
        <f t="shared" si="1"/>
        <v>0</v>
      </c>
      <c r="K48" s="41">
        <v>0.2</v>
      </c>
    </row>
    <row r="49" spans="1:15" s="24" customFormat="1" ht="48" customHeight="1" thickBot="1">
      <c r="A49" s="62">
        <v>43</v>
      </c>
      <c r="B49" s="68" t="s">
        <v>112</v>
      </c>
      <c r="C49" s="38"/>
      <c r="D49" s="38"/>
      <c r="E49" s="51" t="s">
        <v>136</v>
      </c>
      <c r="F49" s="51">
        <v>50</v>
      </c>
      <c r="G49" s="39"/>
      <c r="H49" s="48">
        <f t="shared" si="2"/>
        <v>0</v>
      </c>
      <c r="I49" s="48">
        <f t="shared" si="0"/>
        <v>0</v>
      </c>
      <c r="J49" s="48">
        <f t="shared" si="1"/>
        <v>0</v>
      </c>
      <c r="K49" s="41">
        <v>0.2</v>
      </c>
    </row>
    <row r="50" spans="1:15" s="24" customFormat="1" ht="48" customHeight="1" thickBot="1">
      <c r="A50" s="62">
        <v>44</v>
      </c>
      <c r="B50" s="68" t="s">
        <v>113</v>
      </c>
      <c r="C50" s="38"/>
      <c r="D50" s="38"/>
      <c r="E50" s="51" t="s">
        <v>137</v>
      </c>
      <c r="F50" s="51">
        <v>1</v>
      </c>
      <c r="G50" s="39"/>
      <c r="H50" s="48">
        <f t="shared" si="2"/>
        <v>0</v>
      </c>
      <c r="I50" s="48">
        <f t="shared" si="0"/>
        <v>0</v>
      </c>
      <c r="J50" s="48">
        <f t="shared" si="1"/>
        <v>0</v>
      </c>
      <c r="K50" s="41">
        <v>0.2</v>
      </c>
    </row>
    <row r="51" spans="1:15" s="24" customFormat="1" ht="48" customHeight="1" thickBot="1">
      <c r="A51" s="62">
        <v>45</v>
      </c>
      <c r="B51" s="68" t="s">
        <v>114</v>
      </c>
      <c r="C51" s="38"/>
      <c r="D51" s="38"/>
      <c r="E51" s="51" t="s">
        <v>131</v>
      </c>
      <c r="F51" s="51">
        <v>50</v>
      </c>
      <c r="G51" s="39"/>
      <c r="H51" s="48">
        <f t="shared" si="2"/>
        <v>0</v>
      </c>
      <c r="I51" s="48">
        <f t="shared" si="0"/>
        <v>0</v>
      </c>
      <c r="J51" s="48">
        <f t="shared" si="1"/>
        <v>0</v>
      </c>
      <c r="K51" s="41">
        <v>0.2</v>
      </c>
    </row>
    <row r="52" spans="1:15" s="24" customFormat="1" ht="48" customHeight="1" thickBot="1">
      <c r="A52" s="62">
        <v>46</v>
      </c>
      <c r="B52" s="68" t="s">
        <v>115</v>
      </c>
      <c r="C52" s="38"/>
      <c r="D52" s="38"/>
      <c r="E52" s="51" t="s">
        <v>131</v>
      </c>
      <c r="F52" s="51">
        <v>5</v>
      </c>
      <c r="G52" s="39"/>
      <c r="H52" s="48">
        <f t="shared" si="2"/>
        <v>0</v>
      </c>
      <c r="I52" s="48">
        <f t="shared" si="0"/>
        <v>0</v>
      </c>
      <c r="J52" s="48">
        <f t="shared" si="1"/>
        <v>0</v>
      </c>
      <c r="K52" s="41">
        <v>0.2</v>
      </c>
    </row>
    <row r="53" spans="1:15" s="24" customFormat="1" ht="48" customHeight="1" thickBot="1">
      <c r="A53" s="62">
        <v>47</v>
      </c>
      <c r="B53" s="68" t="s">
        <v>116</v>
      </c>
      <c r="C53" s="38"/>
      <c r="D53" s="38"/>
      <c r="E53" s="51" t="s">
        <v>140</v>
      </c>
      <c r="F53" s="51">
        <v>1</v>
      </c>
      <c r="G53" s="39"/>
      <c r="H53" s="48">
        <f t="shared" si="2"/>
        <v>0</v>
      </c>
      <c r="I53" s="48">
        <f t="shared" si="0"/>
        <v>0</v>
      </c>
      <c r="J53" s="48">
        <f t="shared" si="1"/>
        <v>0</v>
      </c>
      <c r="K53" s="41">
        <v>0.2</v>
      </c>
    </row>
    <row r="54" spans="1:15" s="24" customFormat="1" ht="48" customHeight="1" thickBot="1">
      <c r="A54" s="92">
        <v>48</v>
      </c>
      <c r="B54" s="93" t="s">
        <v>117</v>
      </c>
      <c r="C54" s="94"/>
      <c r="D54" s="94"/>
      <c r="E54" s="95" t="s">
        <v>141</v>
      </c>
      <c r="F54" s="95">
        <v>8</v>
      </c>
      <c r="G54" s="96"/>
      <c r="H54" s="97">
        <f t="shared" si="2"/>
        <v>0</v>
      </c>
      <c r="I54" s="97">
        <f t="shared" si="0"/>
        <v>0</v>
      </c>
      <c r="J54" s="97">
        <f t="shared" si="1"/>
        <v>0</v>
      </c>
      <c r="K54" s="98">
        <v>0.2</v>
      </c>
    </row>
    <row r="55" spans="1:15" ht="30" customHeight="1" thickBot="1">
      <c r="A55" s="109" t="s">
        <v>13</v>
      </c>
      <c r="B55" s="109"/>
      <c r="C55" s="109"/>
      <c r="D55" s="109"/>
      <c r="E55" s="109"/>
      <c r="F55" s="109"/>
      <c r="G55" s="109"/>
      <c r="H55" s="109"/>
      <c r="I55" s="109"/>
      <c r="J55" s="120">
        <f>SUM(H7:H54)</f>
        <v>0</v>
      </c>
      <c r="K55" s="120"/>
      <c r="N55" s="24"/>
    </row>
    <row r="56" spans="1:15" ht="30" customHeight="1" thickBot="1">
      <c r="A56" s="109" t="s">
        <v>0</v>
      </c>
      <c r="B56" s="109"/>
      <c r="C56" s="109"/>
      <c r="D56" s="109"/>
      <c r="E56" s="109"/>
      <c r="F56" s="109"/>
      <c r="G56" s="109"/>
      <c r="H56" s="109"/>
      <c r="I56" s="109"/>
      <c r="J56" s="120">
        <f>SUM(I7:I54)</f>
        <v>0</v>
      </c>
      <c r="K56" s="120"/>
    </row>
    <row r="57" spans="1:15" ht="30" customHeight="1" thickBot="1">
      <c r="A57" s="109" t="s">
        <v>14</v>
      </c>
      <c r="B57" s="109"/>
      <c r="C57" s="109"/>
      <c r="D57" s="109"/>
      <c r="E57" s="109"/>
      <c r="F57" s="109"/>
      <c r="G57" s="109"/>
      <c r="H57" s="109"/>
      <c r="I57" s="109"/>
      <c r="J57" s="120">
        <f>SUM(J7:J54)</f>
        <v>0</v>
      </c>
      <c r="K57" s="120"/>
    </row>
    <row r="58" spans="1:15" ht="30" customHeight="1">
      <c r="A58" s="118" t="s">
        <v>415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03"/>
    </row>
    <row r="59" spans="1:15" ht="15" customHeight="1">
      <c r="A59" s="119"/>
      <c r="B59" s="119"/>
      <c r="C59" s="119"/>
      <c r="D59" s="119"/>
      <c r="E59" s="119"/>
      <c r="F59" s="119"/>
      <c r="G59" s="119"/>
      <c r="H59" s="119"/>
      <c r="I59" s="119"/>
      <c r="J59" s="119"/>
    </row>
    <row r="60" spans="1:15" ht="1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</row>
    <row r="61" spans="1:15" ht="30" customHeight="1">
      <c r="A61" s="116" t="s">
        <v>420</v>
      </c>
      <c r="B61" s="116"/>
      <c r="C61" s="116"/>
      <c r="D61" s="116"/>
      <c r="E61" s="116"/>
      <c r="F61" s="116"/>
      <c r="G61" s="116"/>
      <c r="H61" s="116"/>
      <c r="I61" s="116"/>
      <c r="J61" s="1"/>
      <c r="K61" s="24"/>
      <c r="M61" s="1"/>
      <c r="N61" s="24"/>
      <c r="O61" s="1"/>
    </row>
    <row r="62" spans="1:15" ht="15" customHeight="1">
      <c r="A62" s="59"/>
      <c r="B62" s="46"/>
      <c r="C62" s="46"/>
      <c r="D62" s="46"/>
      <c r="E62" s="46"/>
      <c r="F62" s="46"/>
      <c r="G62" s="46"/>
      <c r="H62" s="46"/>
      <c r="I62" s="46"/>
      <c r="J62" s="1"/>
      <c r="K62" s="24"/>
      <c r="M62" s="1"/>
      <c r="N62" s="24"/>
      <c r="O62" s="1"/>
    </row>
    <row r="63" spans="1:15" ht="30" customHeight="1">
      <c r="A63" s="116" t="s">
        <v>69</v>
      </c>
      <c r="B63" s="116"/>
      <c r="C63" s="116"/>
      <c r="D63" s="116"/>
      <c r="E63" s="116"/>
      <c r="F63" s="116"/>
      <c r="G63" s="116"/>
      <c r="H63" s="116"/>
      <c r="I63" s="116"/>
      <c r="J63" s="1"/>
      <c r="K63" s="24"/>
      <c r="M63" s="1"/>
      <c r="N63" s="24"/>
      <c r="O63" s="1"/>
    </row>
    <row r="64" spans="1:15">
      <c r="A64" s="63"/>
      <c r="B64" s="43"/>
      <c r="C64" s="3"/>
      <c r="D64" s="7"/>
      <c r="E64" s="8"/>
      <c r="F64" s="11"/>
      <c r="J64" s="1"/>
      <c r="K64" s="24"/>
      <c r="M64" s="1"/>
      <c r="N64" s="24"/>
      <c r="O64" s="1"/>
    </row>
    <row r="65" spans="1:14" s="12" customFormat="1" ht="15.75">
      <c r="A65" s="117" t="s">
        <v>421</v>
      </c>
      <c r="B65" s="117"/>
      <c r="C65" s="117"/>
      <c r="D65" s="117"/>
      <c r="E65" s="117"/>
      <c r="F65" s="117"/>
      <c r="G65" s="117"/>
      <c r="H65" s="117"/>
      <c r="I65" s="117"/>
      <c r="K65" s="26"/>
      <c r="L65" s="26"/>
      <c r="N65" s="26"/>
    </row>
    <row r="66" spans="1:14" s="12" customFormat="1" ht="15.75">
      <c r="A66" s="60"/>
      <c r="B66" s="47"/>
      <c r="C66" s="47"/>
      <c r="D66" s="47"/>
      <c r="E66" s="47"/>
      <c r="F66" s="47"/>
      <c r="G66" s="47"/>
      <c r="H66" s="47"/>
      <c r="I66" s="47"/>
      <c r="K66" s="26"/>
      <c r="L66" s="26"/>
      <c r="N66" s="26"/>
    </row>
    <row r="67" spans="1:14" s="12" customFormat="1" ht="15.75" customHeight="1">
      <c r="A67" s="64"/>
      <c r="B67" s="31"/>
      <c r="C67" s="14"/>
      <c r="D67" s="113" t="s">
        <v>8</v>
      </c>
      <c r="E67" s="113"/>
      <c r="F67" s="113"/>
      <c r="G67" s="113"/>
      <c r="H67" s="113"/>
      <c r="I67" s="113"/>
      <c r="K67" s="26"/>
      <c r="L67" s="26"/>
      <c r="N67" s="26"/>
    </row>
    <row r="68" spans="1:14" s="12" customFormat="1" ht="15.75">
      <c r="A68" s="64"/>
      <c r="B68" s="31"/>
      <c r="C68" s="114"/>
      <c r="D68" s="27"/>
      <c r="E68" s="27"/>
      <c r="F68" s="27"/>
      <c r="G68" s="27"/>
      <c r="H68" s="27"/>
      <c r="I68" s="27"/>
      <c r="K68" s="26"/>
      <c r="L68" s="26"/>
      <c r="N68" s="26"/>
    </row>
    <row r="69" spans="1:14" s="12" customFormat="1" ht="15.75">
      <c r="A69" s="64"/>
      <c r="B69" s="31"/>
      <c r="C69" s="114"/>
      <c r="D69" s="27" t="s">
        <v>29</v>
      </c>
      <c r="E69" s="115" t="s">
        <v>1</v>
      </c>
      <c r="F69" s="115"/>
      <c r="G69" s="115"/>
      <c r="H69" s="115"/>
      <c r="I69" s="115"/>
      <c r="K69" s="26"/>
      <c r="L69" s="26"/>
      <c r="N69" s="26"/>
    </row>
  </sheetData>
  <sheetProtection deleteColumns="0" deleteRows="0"/>
  <dataConsolidate/>
  <mergeCells count="15">
    <mergeCell ref="C68:C69"/>
    <mergeCell ref="E69:I69"/>
    <mergeCell ref="A57:I57"/>
    <mergeCell ref="J57:K57"/>
    <mergeCell ref="A61:I61"/>
    <mergeCell ref="A63:I63"/>
    <mergeCell ref="A65:I65"/>
    <mergeCell ref="D67:I67"/>
    <mergeCell ref="A58:J59"/>
    <mergeCell ref="A1:J2"/>
    <mergeCell ref="A4:J4"/>
    <mergeCell ref="A55:I55"/>
    <mergeCell ref="J55:K55"/>
    <mergeCell ref="A56:I56"/>
    <mergeCell ref="J56:K5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showWhiteSpace="0" topLeftCell="A16" zoomScale="80" zoomScaleNormal="80" zoomScalePageLayoutView="75" workbookViewId="0">
      <selection activeCell="D33" sqref="D33:D34"/>
    </sheetView>
  </sheetViews>
  <sheetFormatPr defaultColWidth="9" defaultRowHeight="12.75"/>
  <cols>
    <col min="1" max="1" width="8" style="65" customWidth="1"/>
    <col min="2" max="2" width="28.85546875" style="30" customWidth="1"/>
    <col min="3" max="3" width="14" style="30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9.7109375" style="11" customWidth="1"/>
    <col min="12" max="12" width="0.42578125" style="1" customWidth="1"/>
    <col min="13" max="13" width="17.5703125" style="24" customWidth="1"/>
    <col min="14" max="14" width="17" style="24" customWidth="1"/>
    <col min="15" max="15" width="19.42578125" style="1" customWidth="1"/>
    <col min="16" max="16" width="14.85546875" style="24" customWidth="1"/>
    <col min="17" max="16384" width="9" style="1"/>
  </cols>
  <sheetData>
    <row r="1" spans="1:16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6">
      <c r="A3" s="61"/>
      <c r="B3" s="29"/>
      <c r="C3" s="29"/>
      <c r="D3" s="20"/>
      <c r="E3" s="20"/>
      <c r="F3" s="21"/>
      <c r="G3" s="22"/>
      <c r="H3" s="23"/>
      <c r="I3" s="23"/>
      <c r="J3" s="23"/>
      <c r="K3" s="23"/>
    </row>
    <row r="4" spans="1:16" ht="16.5" customHeight="1">
      <c r="A4" s="108" t="s">
        <v>175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6" s="2" customFormat="1" ht="16.5" customHeight="1" thickBot="1">
      <c r="A5" s="55"/>
      <c r="B5" s="16"/>
      <c r="C5" s="16"/>
      <c r="D5" s="16"/>
      <c r="E5" s="16"/>
      <c r="F5" s="15"/>
      <c r="G5" s="15"/>
      <c r="H5" s="42"/>
      <c r="I5" s="42"/>
      <c r="J5" s="42"/>
      <c r="K5" s="42"/>
      <c r="L5" s="36"/>
      <c r="M5" s="25"/>
      <c r="N5" s="25"/>
      <c r="P5" s="25"/>
    </row>
    <row r="6" spans="1:16" s="2" customFormat="1" ht="38.25" customHeight="1" thickBot="1">
      <c r="A6" s="56" t="s">
        <v>2</v>
      </c>
      <c r="B6" s="32" t="s">
        <v>3</v>
      </c>
      <c r="C6" s="32" t="s">
        <v>142</v>
      </c>
      <c r="D6" s="33" t="s">
        <v>194</v>
      </c>
      <c r="E6" s="32" t="s">
        <v>15</v>
      </c>
      <c r="F6" s="32" t="s">
        <v>16</v>
      </c>
      <c r="G6" s="34" t="s">
        <v>197</v>
      </c>
      <c r="H6" s="35" t="s">
        <v>17</v>
      </c>
      <c r="I6" s="33" t="s">
        <v>18</v>
      </c>
      <c r="J6" s="33" t="s">
        <v>19</v>
      </c>
      <c r="K6" s="33" t="s">
        <v>20</v>
      </c>
      <c r="L6" s="36"/>
      <c r="M6" s="25"/>
      <c r="N6" s="25"/>
      <c r="P6" s="25"/>
    </row>
    <row r="7" spans="1:16" ht="46.5" customHeight="1" thickBot="1">
      <c r="A7" s="57">
        <v>1</v>
      </c>
      <c r="B7" s="72" t="s">
        <v>143</v>
      </c>
      <c r="C7" s="73" t="s">
        <v>156</v>
      </c>
      <c r="D7" s="38"/>
      <c r="E7" s="38"/>
      <c r="F7" s="72" t="s">
        <v>169</v>
      </c>
      <c r="G7" s="72">
        <v>4</v>
      </c>
      <c r="H7" s="39"/>
      <c r="I7" s="48">
        <f>G7*H7</f>
        <v>0</v>
      </c>
      <c r="J7" s="48">
        <f t="shared" ref="J7:J19" si="0">I7*L7</f>
        <v>0</v>
      </c>
      <c r="K7" s="48">
        <f t="shared" ref="K7:K19" si="1">SUM(I7,J7)</f>
        <v>0</v>
      </c>
      <c r="L7" s="41">
        <v>0.2</v>
      </c>
      <c r="O7" s="24"/>
    </row>
    <row r="8" spans="1:16" ht="35.1" customHeight="1" thickBot="1">
      <c r="A8" s="57">
        <v>2</v>
      </c>
      <c r="B8" s="72" t="s">
        <v>144</v>
      </c>
      <c r="C8" s="73" t="s">
        <v>157</v>
      </c>
      <c r="D8" s="38"/>
      <c r="E8" s="38"/>
      <c r="F8" s="72" t="s">
        <v>169</v>
      </c>
      <c r="G8" s="72">
        <v>4</v>
      </c>
      <c r="H8" s="39"/>
      <c r="I8" s="48">
        <f t="shared" ref="I8:I19" si="2">G8*H8</f>
        <v>0</v>
      </c>
      <c r="J8" s="48">
        <f t="shared" si="0"/>
        <v>0</v>
      </c>
      <c r="K8" s="48">
        <f t="shared" si="1"/>
        <v>0</v>
      </c>
      <c r="L8" s="41">
        <v>0.2</v>
      </c>
      <c r="O8" s="24"/>
    </row>
    <row r="9" spans="1:16" ht="35.1" customHeight="1" thickBot="1">
      <c r="A9" s="57">
        <v>3</v>
      </c>
      <c r="B9" s="72" t="s">
        <v>145</v>
      </c>
      <c r="C9" s="73" t="s">
        <v>158</v>
      </c>
      <c r="D9" s="38"/>
      <c r="E9" s="38"/>
      <c r="F9" s="72" t="s">
        <v>169</v>
      </c>
      <c r="G9" s="72">
        <v>4</v>
      </c>
      <c r="H9" s="39"/>
      <c r="I9" s="48">
        <f t="shared" si="2"/>
        <v>0</v>
      </c>
      <c r="J9" s="48">
        <f t="shared" si="0"/>
        <v>0</v>
      </c>
      <c r="K9" s="48">
        <f t="shared" si="1"/>
        <v>0</v>
      </c>
      <c r="L9" s="41">
        <v>0.2</v>
      </c>
      <c r="O9" s="24"/>
    </row>
    <row r="10" spans="1:16" ht="48" customHeight="1" thickBot="1">
      <c r="A10" s="57">
        <v>4</v>
      </c>
      <c r="B10" s="72" t="s">
        <v>146</v>
      </c>
      <c r="C10" s="73" t="s">
        <v>159</v>
      </c>
      <c r="D10" s="38"/>
      <c r="E10" s="38"/>
      <c r="F10" s="72" t="s">
        <v>125</v>
      </c>
      <c r="G10" s="72">
        <v>4</v>
      </c>
      <c r="H10" s="39"/>
      <c r="I10" s="48">
        <f t="shared" si="2"/>
        <v>0</v>
      </c>
      <c r="J10" s="48">
        <f t="shared" si="0"/>
        <v>0</v>
      </c>
      <c r="K10" s="48">
        <f t="shared" si="1"/>
        <v>0</v>
      </c>
      <c r="L10" s="41">
        <v>0.2</v>
      </c>
      <c r="O10" s="24"/>
    </row>
    <row r="11" spans="1:16" ht="48" customHeight="1" thickBot="1">
      <c r="A11" s="57">
        <v>5</v>
      </c>
      <c r="B11" s="72" t="s">
        <v>147</v>
      </c>
      <c r="C11" s="73" t="s">
        <v>160</v>
      </c>
      <c r="D11" s="38"/>
      <c r="E11" s="38"/>
      <c r="F11" s="72" t="s">
        <v>170</v>
      </c>
      <c r="G11" s="72">
        <v>4</v>
      </c>
      <c r="H11" s="39"/>
      <c r="I11" s="48">
        <f t="shared" si="2"/>
        <v>0</v>
      </c>
      <c r="J11" s="48">
        <f t="shared" si="0"/>
        <v>0</v>
      </c>
      <c r="K11" s="48">
        <f t="shared" si="1"/>
        <v>0</v>
      </c>
      <c r="L11" s="41">
        <v>0.2</v>
      </c>
      <c r="O11" s="24"/>
    </row>
    <row r="12" spans="1:16" ht="48" customHeight="1" thickBot="1">
      <c r="A12" s="57">
        <v>6</v>
      </c>
      <c r="B12" s="72" t="s">
        <v>148</v>
      </c>
      <c r="C12" s="73" t="s">
        <v>161</v>
      </c>
      <c r="D12" s="38"/>
      <c r="E12" s="38"/>
      <c r="F12" s="72" t="s">
        <v>169</v>
      </c>
      <c r="G12" s="72">
        <v>4</v>
      </c>
      <c r="H12" s="39"/>
      <c r="I12" s="48">
        <f t="shared" si="2"/>
        <v>0</v>
      </c>
      <c r="J12" s="48">
        <f t="shared" si="0"/>
        <v>0</v>
      </c>
      <c r="K12" s="48">
        <f t="shared" si="1"/>
        <v>0</v>
      </c>
      <c r="L12" s="41">
        <v>0.2</v>
      </c>
      <c r="O12" s="24"/>
    </row>
    <row r="13" spans="1:16" ht="48" customHeight="1" thickBot="1">
      <c r="A13" s="57">
        <v>7</v>
      </c>
      <c r="B13" s="72" t="s">
        <v>149</v>
      </c>
      <c r="C13" s="73" t="s">
        <v>162</v>
      </c>
      <c r="D13" s="38"/>
      <c r="E13" s="38"/>
      <c r="F13" s="72" t="s">
        <v>171</v>
      </c>
      <c r="G13" s="72">
        <v>4</v>
      </c>
      <c r="H13" s="39"/>
      <c r="I13" s="48">
        <f t="shared" si="2"/>
        <v>0</v>
      </c>
      <c r="J13" s="48">
        <f t="shared" si="0"/>
        <v>0</v>
      </c>
      <c r="K13" s="48">
        <f t="shared" si="1"/>
        <v>0</v>
      </c>
      <c r="L13" s="41">
        <v>0.2</v>
      </c>
      <c r="O13" s="24"/>
    </row>
    <row r="14" spans="1:16" ht="48" customHeight="1" thickBot="1">
      <c r="A14" s="57">
        <v>8</v>
      </c>
      <c r="B14" s="72" t="s">
        <v>150</v>
      </c>
      <c r="C14" s="73" t="s">
        <v>163</v>
      </c>
      <c r="D14" s="38"/>
      <c r="E14" s="38"/>
      <c r="F14" s="72" t="s">
        <v>171</v>
      </c>
      <c r="G14" s="72">
        <v>4</v>
      </c>
      <c r="H14" s="39"/>
      <c r="I14" s="48">
        <f t="shared" si="2"/>
        <v>0</v>
      </c>
      <c r="J14" s="48">
        <f t="shared" si="0"/>
        <v>0</v>
      </c>
      <c r="K14" s="48">
        <f t="shared" si="1"/>
        <v>0</v>
      </c>
      <c r="L14" s="41">
        <v>0.2</v>
      </c>
      <c r="O14" s="24"/>
    </row>
    <row r="15" spans="1:16" ht="48" customHeight="1" thickBot="1">
      <c r="A15" s="57">
        <v>9</v>
      </c>
      <c r="B15" s="72" t="s">
        <v>151</v>
      </c>
      <c r="C15" s="73" t="s">
        <v>164</v>
      </c>
      <c r="D15" s="38"/>
      <c r="E15" s="38"/>
      <c r="F15" s="72" t="s">
        <v>169</v>
      </c>
      <c r="G15" s="72">
        <v>4</v>
      </c>
      <c r="H15" s="39"/>
      <c r="I15" s="48">
        <f t="shared" si="2"/>
        <v>0</v>
      </c>
      <c r="J15" s="48">
        <f t="shared" si="0"/>
        <v>0</v>
      </c>
      <c r="K15" s="48">
        <f t="shared" si="1"/>
        <v>0</v>
      </c>
      <c r="L15" s="41">
        <v>0.2</v>
      </c>
      <c r="O15" s="24"/>
    </row>
    <row r="16" spans="1:16" ht="48" customHeight="1" thickBot="1">
      <c r="A16" s="57">
        <v>10</v>
      </c>
      <c r="B16" s="72" t="s">
        <v>152</v>
      </c>
      <c r="C16" s="73" t="s">
        <v>165</v>
      </c>
      <c r="D16" s="38"/>
      <c r="E16" s="38"/>
      <c r="F16" s="72" t="s">
        <v>172</v>
      </c>
      <c r="G16" s="72">
        <v>4</v>
      </c>
      <c r="H16" s="39"/>
      <c r="I16" s="48">
        <f t="shared" si="2"/>
        <v>0</v>
      </c>
      <c r="J16" s="48">
        <f t="shared" si="0"/>
        <v>0</v>
      </c>
      <c r="K16" s="48">
        <f t="shared" si="1"/>
        <v>0</v>
      </c>
      <c r="L16" s="41">
        <v>0.2</v>
      </c>
      <c r="O16" s="24"/>
    </row>
    <row r="17" spans="1:16" ht="48" customHeight="1" thickBot="1">
      <c r="A17" s="57">
        <v>11</v>
      </c>
      <c r="B17" s="72" t="s">
        <v>153</v>
      </c>
      <c r="C17" s="72" t="s">
        <v>166</v>
      </c>
      <c r="D17" s="38"/>
      <c r="E17" s="38"/>
      <c r="F17" s="72" t="s">
        <v>171</v>
      </c>
      <c r="G17" s="72">
        <v>10</v>
      </c>
      <c r="H17" s="39"/>
      <c r="I17" s="48">
        <f t="shared" si="2"/>
        <v>0</v>
      </c>
      <c r="J17" s="48">
        <f t="shared" si="0"/>
        <v>0</v>
      </c>
      <c r="K17" s="48">
        <f t="shared" si="1"/>
        <v>0</v>
      </c>
      <c r="L17" s="41">
        <v>0.2</v>
      </c>
      <c r="O17" s="24"/>
    </row>
    <row r="18" spans="1:16" ht="48" customHeight="1" thickBot="1">
      <c r="A18" s="57">
        <v>12</v>
      </c>
      <c r="B18" s="72" t="s">
        <v>154</v>
      </c>
      <c r="C18" s="72" t="s">
        <v>167</v>
      </c>
      <c r="D18" s="38"/>
      <c r="E18" s="38"/>
      <c r="F18" s="72" t="s">
        <v>171</v>
      </c>
      <c r="G18" s="72">
        <v>10</v>
      </c>
      <c r="H18" s="39"/>
      <c r="I18" s="48">
        <f t="shared" si="2"/>
        <v>0</v>
      </c>
      <c r="J18" s="48">
        <f t="shared" si="0"/>
        <v>0</v>
      </c>
      <c r="K18" s="48">
        <f t="shared" si="1"/>
        <v>0</v>
      </c>
      <c r="L18" s="41">
        <v>0.2</v>
      </c>
      <c r="O18" s="24"/>
    </row>
    <row r="19" spans="1:16" ht="48" customHeight="1" thickBot="1">
      <c r="A19" s="57">
        <v>13</v>
      </c>
      <c r="B19" s="72" t="s">
        <v>155</v>
      </c>
      <c r="C19" s="72" t="s">
        <v>168</v>
      </c>
      <c r="D19" s="38"/>
      <c r="E19" s="38"/>
      <c r="F19" s="72" t="s">
        <v>173</v>
      </c>
      <c r="G19" s="72">
        <v>10</v>
      </c>
      <c r="H19" s="39"/>
      <c r="I19" s="48">
        <f t="shared" si="2"/>
        <v>0</v>
      </c>
      <c r="J19" s="48">
        <f t="shared" si="0"/>
        <v>0</v>
      </c>
      <c r="K19" s="48">
        <f t="shared" si="1"/>
        <v>0</v>
      </c>
      <c r="L19" s="41">
        <v>0.2</v>
      </c>
      <c r="O19" s="24"/>
    </row>
    <row r="20" spans="1:16" ht="30" customHeight="1" thickBot="1">
      <c r="A20" s="109" t="s">
        <v>23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20">
        <f>SUM(I7:I19)</f>
        <v>0</v>
      </c>
      <c r="L20" s="120"/>
      <c r="O20" s="24"/>
    </row>
    <row r="21" spans="1:16" ht="30" customHeight="1" thickBot="1">
      <c r="A21" s="109" t="s">
        <v>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20">
        <f>SUM(J7:J19)</f>
        <v>0</v>
      </c>
      <c r="L21" s="120"/>
    </row>
    <row r="22" spans="1:16" ht="30" customHeight="1" thickBot="1">
      <c r="A22" s="109" t="s">
        <v>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20">
        <f>SUM(K7:K19)</f>
        <v>0</v>
      </c>
      <c r="L22" s="120"/>
    </row>
    <row r="23" spans="1:16" ht="30" customHeight="1">
      <c r="A23" s="118" t="s">
        <v>415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03"/>
      <c r="L23" s="103"/>
    </row>
    <row r="24" spans="1:16" ht="1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8"/>
    </row>
    <row r="25" spans="1:16" ht="1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8"/>
    </row>
    <row r="26" spans="1:16" ht="30" customHeight="1">
      <c r="A26" s="116" t="s">
        <v>422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"/>
      <c r="L26" s="24"/>
      <c r="N26" s="1"/>
      <c r="O26" s="24"/>
      <c r="P26" s="1"/>
    </row>
    <row r="27" spans="1:16" ht="15" customHeight="1">
      <c r="A27" s="59"/>
      <c r="B27" s="46"/>
      <c r="C27" s="46"/>
      <c r="D27" s="46"/>
      <c r="E27" s="46"/>
      <c r="F27" s="46"/>
      <c r="G27" s="46"/>
      <c r="H27" s="46"/>
      <c r="I27" s="46"/>
      <c r="J27" s="46"/>
      <c r="K27" s="1"/>
      <c r="L27" s="24"/>
      <c r="N27" s="1"/>
      <c r="O27" s="24"/>
      <c r="P27" s="1"/>
    </row>
    <row r="28" spans="1:16" ht="30" customHeight="1">
      <c r="A28" s="116" t="s">
        <v>176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"/>
      <c r="L28" s="24"/>
      <c r="N28" s="1"/>
      <c r="O28" s="24"/>
      <c r="P28" s="1"/>
    </row>
    <row r="29" spans="1:16">
      <c r="A29" s="63"/>
      <c r="B29" s="43"/>
      <c r="C29" s="43"/>
      <c r="D29" s="3"/>
      <c r="E29" s="7"/>
      <c r="F29" s="8"/>
      <c r="G29" s="11"/>
      <c r="K29" s="1"/>
      <c r="L29" s="24"/>
      <c r="N29" s="1"/>
      <c r="O29" s="24"/>
      <c r="P29" s="1"/>
    </row>
    <row r="30" spans="1:16" s="12" customFormat="1" ht="15.75">
      <c r="A30" s="117" t="s">
        <v>423</v>
      </c>
      <c r="B30" s="117"/>
      <c r="C30" s="117"/>
      <c r="D30" s="117"/>
      <c r="E30" s="117"/>
      <c r="F30" s="117"/>
      <c r="G30" s="117"/>
      <c r="H30" s="117"/>
      <c r="I30" s="117"/>
      <c r="J30" s="117"/>
      <c r="L30" s="26"/>
      <c r="M30" s="26"/>
      <c r="O30" s="26"/>
    </row>
    <row r="31" spans="1:16" s="12" customFormat="1" ht="15.75">
      <c r="A31" s="60"/>
      <c r="B31" s="47"/>
      <c r="C31" s="47"/>
      <c r="D31" s="47"/>
      <c r="E31" s="47"/>
      <c r="F31" s="47"/>
      <c r="G31" s="47"/>
      <c r="H31" s="47"/>
      <c r="I31" s="47"/>
      <c r="J31" s="47"/>
      <c r="L31" s="26"/>
      <c r="M31" s="26"/>
      <c r="O31" s="26"/>
    </row>
    <row r="32" spans="1:16" s="12" customFormat="1" ht="15.75" customHeight="1">
      <c r="A32" s="64"/>
      <c r="B32" s="31"/>
      <c r="C32" s="31"/>
      <c r="D32" s="14"/>
      <c r="E32" s="113" t="s">
        <v>8</v>
      </c>
      <c r="F32" s="113"/>
      <c r="G32" s="113"/>
      <c r="H32" s="113"/>
      <c r="I32" s="113"/>
      <c r="J32" s="113"/>
      <c r="L32" s="26"/>
      <c r="M32" s="26"/>
      <c r="O32" s="26"/>
    </row>
    <row r="33" spans="1:15" s="12" customFormat="1" ht="15.75">
      <c r="A33" s="64"/>
      <c r="B33" s="31"/>
      <c r="C33" s="31"/>
      <c r="D33" s="114"/>
      <c r="E33" s="27"/>
      <c r="F33" s="27"/>
      <c r="G33" s="27"/>
      <c r="H33" s="27"/>
      <c r="I33" s="27"/>
      <c r="J33" s="27"/>
      <c r="L33" s="26"/>
      <c r="M33" s="26"/>
      <c r="O33" s="26"/>
    </row>
    <row r="34" spans="1:15" s="12" customFormat="1" ht="15.75">
      <c r="A34" s="64"/>
      <c r="B34" s="31"/>
      <c r="C34" s="31"/>
      <c r="D34" s="114"/>
      <c r="E34" s="27" t="s">
        <v>29</v>
      </c>
      <c r="F34" s="115" t="s">
        <v>1</v>
      </c>
      <c r="G34" s="115"/>
      <c r="H34" s="115"/>
      <c r="I34" s="115"/>
      <c r="J34" s="115"/>
      <c r="L34" s="26"/>
      <c r="M34" s="26"/>
      <c r="O34" s="26"/>
    </row>
  </sheetData>
  <sheetProtection deleteColumns="0" deleteRows="0"/>
  <dataConsolidate/>
  <mergeCells count="15">
    <mergeCell ref="D33:D34"/>
    <mergeCell ref="F34:J34"/>
    <mergeCell ref="A22:J22"/>
    <mergeCell ref="K22:L22"/>
    <mergeCell ref="A26:J26"/>
    <mergeCell ref="A28:J28"/>
    <mergeCell ref="A30:J30"/>
    <mergeCell ref="E32:J32"/>
    <mergeCell ref="A23:J24"/>
    <mergeCell ref="A1:K2"/>
    <mergeCell ref="A4:K4"/>
    <mergeCell ref="A20:J20"/>
    <mergeCell ref="K20:L20"/>
    <mergeCell ref="A21:J21"/>
    <mergeCell ref="K21:L21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30"/>
  <sheetViews>
    <sheetView showGridLines="0" showWhiteSpace="0" topLeftCell="A10" zoomScale="80" zoomScaleNormal="80" zoomScalePageLayoutView="75" workbookViewId="0">
      <selection activeCell="E15" sqref="E15"/>
    </sheetView>
  </sheetViews>
  <sheetFormatPr defaultColWidth="9" defaultRowHeight="12.75"/>
  <cols>
    <col min="1" max="1" width="8" style="65" customWidth="1"/>
    <col min="2" max="2" width="28.85546875" style="30" customWidth="1"/>
    <col min="3" max="3" width="14" style="30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9.7109375" style="11" customWidth="1"/>
    <col min="12" max="12" width="0.42578125" style="1" customWidth="1"/>
    <col min="13" max="13" width="17.5703125" style="24" customWidth="1"/>
    <col min="14" max="14" width="17" style="24" customWidth="1"/>
    <col min="15" max="15" width="19.42578125" style="1" customWidth="1"/>
    <col min="16" max="16" width="14.85546875" style="24" customWidth="1"/>
    <col min="17" max="16384" width="9" style="1"/>
  </cols>
  <sheetData>
    <row r="1" spans="1:16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6">
      <c r="A3" s="61"/>
      <c r="B3" s="29"/>
      <c r="C3" s="29"/>
      <c r="D3" s="20"/>
      <c r="E3" s="20"/>
      <c r="F3" s="21"/>
      <c r="G3" s="22"/>
      <c r="H3" s="23"/>
      <c r="I3" s="23"/>
      <c r="J3" s="23"/>
      <c r="K3" s="23"/>
    </row>
    <row r="4" spans="1:16" ht="16.5" customHeight="1">
      <c r="A4" s="108" t="s">
        <v>177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6" s="2" customFormat="1" ht="20.25" customHeight="1" thickBot="1">
      <c r="A5" s="55"/>
      <c r="B5" s="16"/>
      <c r="C5" s="16"/>
      <c r="D5" s="16"/>
      <c r="E5" s="16"/>
      <c r="F5" s="15"/>
      <c r="G5" s="15"/>
      <c r="H5" s="42"/>
      <c r="I5" s="42"/>
      <c r="J5" s="42"/>
      <c r="K5" s="42"/>
      <c r="L5" s="36"/>
      <c r="M5" s="25"/>
      <c r="N5" s="25"/>
      <c r="P5" s="25"/>
    </row>
    <row r="6" spans="1:16" s="2" customFormat="1" ht="38.25" customHeight="1" thickBot="1">
      <c r="A6" s="81" t="s">
        <v>2</v>
      </c>
      <c r="B6" s="82" t="s">
        <v>3</v>
      </c>
      <c r="C6" s="82" t="s">
        <v>142</v>
      </c>
      <c r="D6" s="83" t="s">
        <v>194</v>
      </c>
      <c r="E6" s="82" t="s">
        <v>15</v>
      </c>
      <c r="F6" s="82" t="s">
        <v>16</v>
      </c>
      <c r="G6" s="84" t="s">
        <v>197</v>
      </c>
      <c r="H6" s="85" t="s">
        <v>17</v>
      </c>
      <c r="I6" s="83" t="s">
        <v>18</v>
      </c>
      <c r="J6" s="83" t="s">
        <v>19</v>
      </c>
      <c r="K6" s="33" t="s">
        <v>20</v>
      </c>
      <c r="L6" s="36"/>
      <c r="M6" s="25"/>
      <c r="N6" s="25"/>
      <c r="P6" s="25"/>
    </row>
    <row r="7" spans="1:16" ht="46.5" customHeight="1" thickBot="1">
      <c r="A7" s="74">
        <v>1</v>
      </c>
      <c r="B7" s="80" t="s">
        <v>178</v>
      </c>
      <c r="C7" s="80">
        <v>130188</v>
      </c>
      <c r="D7" s="72"/>
      <c r="E7" s="72"/>
      <c r="F7" s="80" t="s">
        <v>123</v>
      </c>
      <c r="G7" s="80">
        <v>450</v>
      </c>
      <c r="H7" s="86"/>
      <c r="I7" s="87">
        <f>G7*H7</f>
        <v>0</v>
      </c>
      <c r="J7" s="87">
        <f t="shared" ref="J7:J16" si="0">I7*L7</f>
        <v>0</v>
      </c>
      <c r="K7" s="48">
        <f t="shared" ref="K7:K16" si="1">SUM(I7,J7)</f>
        <v>0</v>
      </c>
      <c r="L7" s="41">
        <v>0.2</v>
      </c>
      <c r="O7" s="24"/>
    </row>
    <row r="8" spans="1:16" ht="35.1" customHeight="1" thickBot="1">
      <c r="A8" s="78">
        <v>2</v>
      </c>
      <c r="B8" s="75" t="s">
        <v>179</v>
      </c>
      <c r="C8" s="75">
        <v>130190</v>
      </c>
      <c r="D8" s="79"/>
      <c r="E8" s="79"/>
      <c r="F8" s="75" t="s">
        <v>188</v>
      </c>
      <c r="G8" s="75">
        <v>60</v>
      </c>
      <c r="H8" s="86"/>
      <c r="I8" s="87">
        <f t="shared" ref="I8:I16" si="2">G8*H8</f>
        <v>0</v>
      </c>
      <c r="J8" s="87">
        <f t="shared" si="0"/>
        <v>0</v>
      </c>
      <c r="K8" s="48">
        <f t="shared" si="1"/>
        <v>0</v>
      </c>
      <c r="L8" s="41">
        <v>0.2</v>
      </c>
      <c r="O8" s="24"/>
    </row>
    <row r="9" spans="1:16" ht="35.1" customHeight="1" thickBot="1">
      <c r="A9" s="74">
        <v>3</v>
      </c>
      <c r="B9" s="75" t="s">
        <v>180</v>
      </c>
      <c r="C9" s="75">
        <v>130192</v>
      </c>
      <c r="D9" s="72"/>
      <c r="E9" s="72"/>
      <c r="F9" s="75" t="s">
        <v>189</v>
      </c>
      <c r="G9" s="75">
        <v>80</v>
      </c>
      <c r="H9" s="86"/>
      <c r="I9" s="87">
        <f t="shared" si="2"/>
        <v>0</v>
      </c>
      <c r="J9" s="87">
        <f t="shared" si="0"/>
        <v>0</v>
      </c>
      <c r="K9" s="48">
        <f t="shared" si="1"/>
        <v>0</v>
      </c>
      <c r="L9" s="41">
        <v>0.2</v>
      </c>
      <c r="O9" s="24"/>
    </row>
    <row r="10" spans="1:16" ht="48" customHeight="1" thickBot="1">
      <c r="A10" s="74">
        <v>4</v>
      </c>
      <c r="B10" s="75" t="s">
        <v>181</v>
      </c>
      <c r="C10" s="75">
        <v>130193</v>
      </c>
      <c r="D10" s="72"/>
      <c r="E10" s="72"/>
      <c r="F10" s="75" t="s">
        <v>188</v>
      </c>
      <c r="G10" s="75">
        <v>40</v>
      </c>
      <c r="H10" s="86"/>
      <c r="I10" s="87">
        <f t="shared" si="2"/>
        <v>0</v>
      </c>
      <c r="J10" s="87">
        <f t="shared" si="0"/>
        <v>0</v>
      </c>
      <c r="K10" s="48">
        <f t="shared" si="1"/>
        <v>0</v>
      </c>
      <c r="L10" s="41">
        <v>0.2</v>
      </c>
      <c r="O10" s="24"/>
    </row>
    <row r="11" spans="1:16" ht="48" customHeight="1" thickBot="1">
      <c r="A11" s="74">
        <v>5</v>
      </c>
      <c r="B11" s="76" t="s">
        <v>182</v>
      </c>
      <c r="C11" s="76">
        <v>156499</v>
      </c>
      <c r="D11" s="72"/>
      <c r="E11" s="72"/>
      <c r="F11" s="76" t="s">
        <v>188</v>
      </c>
      <c r="G11" s="76">
        <v>100</v>
      </c>
      <c r="H11" s="86"/>
      <c r="I11" s="87">
        <f t="shared" si="2"/>
        <v>0</v>
      </c>
      <c r="J11" s="87">
        <f t="shared" si="0"/>
        <v>0</v>
      </c>
      <c r="K11" s="48">
        <f t="shared" si="1"/>
        <v>0</v>
      </c>
      <c r="L11" s="41">
        <v>0.2</v>
      </c>
      <c r="O11" s="24"/>
    </row>
    <row r="12" spans="1:16" ht="48" customHeight="1" thickBot="1">
      <c r="A12" s="74">
        <v>6</v>
      </c>
      <c r="B12" s="77" t="s">
        <v>183</v>
      </c>
      <c r="C12" s="77">
        <v>3412</v>
      </c>
      <c r="D12" s="72"/>
      <c r="E12" s="72"/>
      <c r="F12" s="77" t="s">
        <v>190</v>
      </c>
      <c r="G12" s="77">
        <v>1</v>
      </c>
      <c r="H12" s="86"/>
      <c r="I12" s="87">
        <f t="shared" si="2"/>
        <v>0</v>
      </c>
      <c r="J12" s="87">
        <f t="shared" si="0"/>
        <v>0</v>
      </c>
      <c r="K12" s="48">
        <f t="shared" si="1"/>
        <v>0</v>
      </c>
      <c r="L12" s="41">
        <v>0.2</v>
      </c>
      <c r="O12" s="24"/>
    </row>
    <row r="13" spans="1:16" ht="48" customHeight="1" thickBot="1">
      <c r="A13" s="74">
        <v>7</v>
      </c>
      <c r="B13" s="75" t="s">
        <v>184</v>
      </c>
      <c r="C13" s="75">
        <v>3448</v>
      </c>
      <c r="D13" s="72"/>
      <c r="E13" s="72"/>
      <c r="F13" s="75" t="s">
        <v>191</v>
      </c>
      <c r="G13" s="75">
        <v>1</v>
      </c>
      <c r="H13" s="86"/>
      <c r="I13" s="87">
        <f t="shared" si="2"/>
        <v>0</v>
      </c>
      <c r="J13" s="87">
        <f t="shared" si="0"/>
        <v>0</v>
      </c>
      <c r="K13" s="48">
        <f t="shared" si="1"/>
        <v>0</v>
      </c>
      <c r="L13" s="41">
        <v>0.2</v>
      </c>
      <c r="O13" s="24"/>
    </row>
    <row r="14" spans="1:16" ht="48" customHeight="1" thickBot="1">
      <c r="A14" s="74">
        <v>8</v>
      </c>
      <c r="B14" s="75" t="s">
        <v>185</v>
      </c>
      <c r="C14" s="75">
        <v>130188</v>
      </c>
      <c r="D14" s="72"/>
      <c r="E14" s="72"/>
      <c r="F14" s="75" t="s">
        <v>123</v>
      </c>
      <c r="G14" s="75">
        <v>200</v>
      </c>
      <c r="H14" s="86"/>
      <c r="I14" s="87">
        <f t="shared" si="2"/>
        <v>0</v>
      </c>
      <c r="J14" s="87">
        <f t="shared" si="0"/>
        <v>0</v>
      </c>
      <c r="K14" s="48">
        <f t="shared" si="1"/>
        <v>0</v>
      </c>
      <c r="L14" s="41">
        <v>0.2</v>
      </c>
      <c r="O14" s="24"/>
    </row>
    <row r="15" spans="1:16" ht="48" customHeight="1" thickBot="1">
      <c r="A15" s="74">
        <v>9</v>
      </c>
      <c r="B15" s="75" t="s">
        <v>186</v>
      </c>
      <c r="C15" s="75">
        <v>930186</v>
      </c>
      <c r="D15" s="72"/>
      <c r="E15" s="72"/>
      <c r="F15" s="75" t="s">
        <v>123</v>
      </c>
      <c r="G15" s="75">
        <v>100</v>
      </c>
      <c r="H15" s="86"/>
      <c r="I15" s="87">
        <f t="shared" si="2"/>
        <v>0</v>
      </c>
      <c r="J15" s="87">
        <f t="shared" si="0"/>
        <v>0</v>
      </c>
      <c r="K15" s="48">
        <f t="shared" si="1"/>
        <v>0</v>
      </c>
      <c r="L15" s="41">
        <v>0.2</v>
      </c>
      <c r="O15" s="24"/>
    </row>
    <row r="16" spans="1:16" ht="48" customHeight="1" thickBot="1">
      <c r="A16" s="99">
        <v>10</v>
      </c>
      <c r="B16" s="76" t="s">
        <v>187</v>
      </c>
      <c r="C16" s="76">
        <v>3430</v>
      </c>
      <c r="D16" s="100"/>
      <c r="E16" s="100"/>
      <c r="F16" s="76" t="s">
        <v>190</v>
      </c>
      <c r="G16" s="76">
        <v>1</v>
      </c>
      <c r="H16" s="101"/>
      <c r="I16" s="102">
        <f t="shared" si="2"/>
        <v>0</v>
      </c>
      <c r="J16" s="102">
        <f t="shared" si="0"/>
        <v>0</v>
      </c>
      <c r="K16" s="97">
        <f t="shared" si="1"/>
        <v>0</v>
      </c>
      <c r="L16" s="98">
        <v>0.2</v>
      </c>
      <c r="O16" s="24"/>
    </row>
    <row r="17" spans="1:16" ht="30" customHeight="1" thickBot="1">
      <c r="A17" s="109" t="s">
        <v>25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20">
        <f>SUM(I7:I16)</f>
        <v>0</v>
      </c>
      <c r="L17" s="120"/>
      <c r="O17" s="24"/>
    </row>
    <row r="18" spans="1:16" ht="30" customHeight="1" thickBo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20">
        <f>SUM(J7:J16)</f>
        <v>0</v>
      </c>
      <c r="L18" s="120"/>
    </row>
    <row r="19" spans="1:16" ht="30" customHeight="1" thickBot="1">
      <c r="A19" s="109" t="s">
        <v>26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20">
        <f>SUM(K7:K16)</f>
        <v>0</v>
      </c>
      <c r="L19" s="120"/>
    </row>
    <row r="20" spans="1:16" ht="30" customHeight="1">
      <c r="A20" s="121" t="s">
        <v>415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03"/>
    </row>
    <row r="21" spans="1:16" ht="15" customHeight="1">
      <c r="A21" s="58"/>
      <c r="B21" s="28"/>
      <c r="C21" s="28"/>
      <c r="D21" s="17"/>
      <c r="E21" s="17"/>
      <c r="F21" s="17"/>
      <c r="G21" s="17"/>
      <c r="H21" s="17"/>
      <c r="I21" s="17"/>
      <c r="J21" s="18"/>
      <c r="K21" s="18"/>
    </row>
    <row r="22" spans="1:16" ht="30" customHeight="1">
      <c r="A22" s="116" t="s">
        <v>424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"/>
      <c r="L22" s="24"/>
      <c r="N22" s="1"/>
      <c r="O22" s="24"/>
      <c r="P22" s="1"/>
    </row>
    <row r="23" spans="1:16" ht="15" customHeight="1">
      <c r="A23" s="59"/>
      <c r="B23" s="46"/>
      <c r="C23" s="46"/>
      <c r="D23" s="46"/>
      <c r="E23" s="46"/>
      <c r="F23" s="46"/>
      <c r="G23" s="46"/>
      <c r="H23" s="46"/>
      <c r="I23" s="46"/>
      <c r="J23" s="46"/>
      <c r="K23" s="1"/>
      <c r="L23" s="24"/>
      <c r="N23" s="1"/>
      <c r="O23" s="24"/>
      <c r="P23" s="1"/>
    </row>
    <row r="24" spans="1:16" ht="30" customHeight="1">
      <c r="A24" s="116" t="s">
        <v>192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"/>
      <c r="L24" s="24"/>
      <c r="N24" s="1"/>
      <c r="O24" s="24"/>
      <c r="P24" s="1"/>
    </row>
    <row r="25" spans="1:16">
      <c r="A25" s="63"/>
      <c r="B25" s="43"/>
      <c r="C25" s="43"/>
      <c r="D25" s="3"/>
      <c r="E25" s="7"/>
      <c r="F25" s="8"/>
      <c r="G25" s="11"/>
      <c r="K25" s="1"/>
      <c r="L25" s="24"/>
      <c r="N25" s="1"/>
      <c r="O25" s="24"/>
      <c r="P25" s="1"/>
    </row>
    <row r="26" spans="1:16" s="12" customFormat="1" ht="15.75">
      <c r="A26" s="117" t="s">
        <v>425</v>
      </c>
      <c r="B26" s="117"/>
      <c r="C26" s="117"/>
      <c r="D26" s="117"/>
      <c r="E26" s="117"/>
      <c r="F26" s="117"/>
      <c r="G26" s="117"/>
      <c r="H26" s="117"/>
      <c r="I26" s="117"/>
      <c r="J26" s="117"/>
      <c r="L26" s="26"/>
      <c r="M26" s="26"/>
      <c r="O26" s="26"/>
    </row>
    <row r="27" spans="1:16" s="12" customFormat="1" ht="15.75">
      <c r="A27" s="60"/>
      <c r="B27" s="47"/>
      <c r="C27" s="47"/>
      <c r="D27" s="47"/>
      <c r="E27" s="47"/>
      <c r="F27" s="47"/>
      <c r="G27" s="47"/>
      <c r="H27" s="47"/>
      <c r="I27" s="47"/>
      <c r="J27" s="47"/>
      <c r="L27" s="26"/>
      <c r="M27" s="26"/>
      <c r="O27" s="26"/>
    </row>
    <row r="28" spans="1:16" s="12" customFormat="1" ht="15.75" customHeight="1">
      <c r="A28" s="64"/>
      <c r="B28" s="31"/>
      <c r="C28" s="31"/>
      <c r="D28" s="14"/>
      <c r="E28" s="113" t="s">
        <v>8</v>
      </c>
      <c r="F28" s="113"/>
      <c r="G28" s="113"/>
      <c r="H28" s="113"/>
      <c r="I28" s="113"/>
      <c r="J28" s="113"/>
      <c r="L28" s="26"/>
      <c r="M28" s="26"/>
      <c r="O28" s="26"/>
    </row>
    <row r="29" spans="1:16" s="12" customFormat="1" ht="15.75">
      <c r="A29" s="64"/>
      <c r="B29" s="31"/>
      <c r="C29" s="31"/>
      <c r="D29" s="114"/>
      <c r="E29" s="27"/>
      <c r="F29" s="27"/>
      <c r="G29" s="27"/>
      <c r="H29" s="27"/>
      <c r="I29" s="27"/>
      <c r="J29" s="27"/>
      <c r="L29" s="26"/>
      <c r="M29" s="26"/>
      <c r="O29" s="26"/>
    </row>
    <row r="30" spans="1:16" s="12" customFormat="1" ht="15.75">
      <c r="A30" s="64"/>
      <c r="B30" s="31"/>
      <c r="C30" s="31"/>
      <c r="D30" s="114"/>
      <c r="E30" s="27" t="s">
        <v>29</v>
      </c>
      <c r="F30" s="115" t="s">
        <v>1</v>
      </c>
      <c r="G30" s="115"/>
      <c r="H30" s="115"/>
      <c r="I30" s="115"/>
      <c r="J30" s="115"/>
      <c r="L30" s="26"/>
      <c r="M30" s="26"/>
      <c r="O30" s="26"/>
    </row>
  </sheetData>
  <sheetProtection deleteColumns="0" deleteRows="0"/>
  <dataConsolidate/>
  <mergeCells count="15">
    <mergeCell ref="D29:D30"/>
    <mergeCell ref="F30:J30"/>
    <mergeCell ref="A19:J19"/>
    <mergeCell ref="K19:L19"/>
    <mergeCell ref="A22:J22"/>
    <mergeCell ref="A24:J24"/>
    <mergeCell ref="A26:J26"/>
    <mergeCell ref="E28:J28"/>
    <mergeCell ref="A20:K20"/>
    <mergeCell ref="A1:K2"/>
    <mergeCell ref="A4:K4"/>
    <mergeCell ref="A17:J17"/>
    <mergeCell ref="K17:L17"/>
    <mergeCell ref="A18:J18"/>
    <mergeCell ref="K18:L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86"/>
  <sheetViews>
    <sheetView showGridLines="0" tabSelected="1" showWhiteSpace="0" zoomScale="80" zoomScaleNormal="80" zoomScalePageLayoutView="75" workbookViewId="0">
      <selection activeCell="F11" sqref="F11"/>
    </sheetView>
  </sheetViews>
  <sheetFormatPr defaultColWidth="9" defaultRowHeight="12.75"/>
  <cols>
    <col min="1" max="1" width="8" style="65" customWidth="1"/>
    <col min="2" max="2" width="34" style="30" customWidth="1"/>
    <col min="3" max="3" width="17.5703125" style="30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9.42578125" style="11" customWidth="1"/>
    <col min="12" max="12" width="4" style="1" hidden="1" customWidth="1"/>
    <col min="13" max="13" width="17.5703125" style="24" customWidth="1"/>
    <col min="14" max="14" width="17" style="24" customWidth="1"/>
    <col min="15" max="15" width="19.42578125" style="1" customWidth="1"/>
    <col min="16" max="16" width="14.85546875" style="24" customWidth="1"/>
    <col min="17" max="16384" width="9" style="1"/>
  </cols>
  <sheetData>
    <row r="1" spans="1:16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6">
      <c r="A3" s="61"/>
      <c r="B3" s="29"/>
      <c r="C3" s="29"/>
      <c r="D3" s="20"/>
      <c r="E3" s="20"/>
      <c r="F3" s="21"/>
      <c r="G3" s="22"/>
      <c r="H3" s="23"/>
      <c r="I3" s="23"/>
      <c r="J3" s="23"/>
      <c r="K3" s="23"/>
    </row>
    <row r="4" spans="1:16" ht="16.5" customHeight="1">
      <c r="A4" s="108" t="s">
        <v>198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6" s="2" customFormat="1" ht="20.25" customHeight="1" thickBot="1">
      <c r="A5" s="55"/>
      <c r="B5" s="16"/>
      <c r="C5" s="16"/>
      <c r="D5" s="16"/>
      <c r="E5" s="16"/>
      <c r="F5" s="15"/>
      <c r="G5" s="15"/>
      <c r="H5" s="42"/>
      <c r="I5" s="42"/>
      <c r="J5" s="42"/>
      <c r="K5" s="42"/>
      <c r="L5" s="36"/>
      <c r="M5" s="25"/>
      <c r="N5" s="25"/>
      <c r="P5" s="25"/>
    </row>
    <row r="6" spans="1:16" s="2" customFormat="1" ht="38.25" customHeight="1" thickBot="1">
      <c r="A6" s="81" t="s">
        <v>2</v>
      </c>
      <c r="B6" s="82" t="s">
        <v>3</v>
      </c>
      <c r="C6" s="82" t="s">
        <v>142</v>
      </c>
      <c r="D6" s="83" t="s">
        <v>194</v>
      </c>
      <c r="E6" s="82" t="s">
        <v>15</v>
      </c>
      <c r="F6" s="82" t="s">
        <v>16</v>
      </c>
      <c r="G6" s="84" t="s">
        <v>197</v>
      </c>
      <c r="H6" s="85" t="s">
        <v>17</v>
      </c>
      <c r="I6" s="83" t="s">
        <v>18</v>
      </c>
      <c r="J6" s="83" t="s">
        <v>19</v>
      </c>
      <c r="K6" s="33" t="s">
        <v>20</v>
      </c>
      <c r="L6" s="36"/>
      <c r="M6" s="25"/>
      <c r="N6" s="25"/>
      <c r="P6" s="25"/>
    </row>
    <row r="7" spans="1:16" ht="46.5" customHeight="1" thickBot="1">
      <c r="A7" s="57">
        <v>1</v>
      </c>
      <c r="B7" s="88" t="s">
        <v>200</v>
      </c>
      <c r="C7" s="88" t="s">
        <v>262</v>
      </c>
      <c r="D7" s="38"/>
      <c r="E7" s="38"/>
      <c r="F7" s="125" t="s">
        <v>434</v>
      </c>
      <c r="G7" s="88">
        <v>2</v>
      </c>
      <c r="H7" s="39"/>
      <c r="I7" s="48">
        <f>G7*H7</f>
        <v>0</v>
      </c>
      <c r="J7" s="48">
        <f t="shared" ref="J7:J72" si="0">I7*L7</f>
        <v>0</v>
      </c>
      <c r="K7" s="48">
        <f t="shared" ref="K7:K72" si="1">SUM(I7,J7)</f>
        <v>0</v>
      </c>
      <c r="L7" s="41">
        <v>0.2</v>
      </c>
      <c r="O7" s="24"/>
    </row>
    <row r="8" spans="1:16" ht="35.1" customHeight="1" thickBot="1">
      <c r="A8" s="57">
        <v>2</v>
      </c>
      <c r="B8" s="88" t="s">
        <v>201</v>
      </c>
      <c r="C8" s="88" t="s">
        <v>263</v>
      </c>
      <c r="D8" s="38"/>
      <c r="E8" s="38"/>
      <c r="F8" s="126" t="s">
        <v>123</v>
      </c>
      <c r="G8" s="88">
        <v>7</v>
      </c>
      <c r="H8" s="39"/>
      <c r="I8" s="48">
        <f t="shared" ref="I8:I71" si="2">G8*H8</f>
        <v>0</v>
      </c>
      <c r="J8" s="48">
        <f t="shared" si="0"/>
        <v>0</v>
      </c>
      <c r="K8" s="48">
        <f t="shared" si="1"/>
        <v>0</v>
      </c>
      <c r="L8" s="41">
        <v>0.2</v>
      </c>
      <c r="O8" s="24"/>
    </row>
    <row r="9" spans="1:16" ht="35.1" customHeight="1" thickBot="1">
      <c r="A9" s="57">
        <v>3</v>
      </c>
      <c r="B9" s="88" t="s">
        <v>202</v>
      </c>
      <c r="C9" s="88" t="s">
        <v>264</v>
      </c>
      <c r="D9" s="38"/>
      <c r="E9" s="38"/>
      <c r="F9" s="126" t="s">
        <v>123</v>
      </c>
      <c r="G9" s="88">
        <v>7</v>
      </c>
      <c r="H9" s="39"/>
      <c r="I9" s="48">
        <f t="shared" si="2"/>
        <v>0</v>
      </c>
      <c r="J9" s="48">
        <f t="shared" si="0"/>
        <v>0</v>
      </c>
      <c r="K9" s="48">
        <f t="shared" si="1"/>
        <v>0</v>
      </c>
      <c r="L9" s="41">
        <v>0.2</v>
      </c>
      <c r="O9" s="24"/>
    </row>
    <row r="10" spans="1:16" ht="48" customHeight="1" thickBot="1">
      <c r="A10" s="57">
        <v>4</v>
      </c>
      <c r="B10" s="88" t="s">
        <v>203</v>
      </c>
      <c r="C10" s="88" t="s">
        <v>265</v>
      </c>
      <c r="D10" s="38"/>
      <c r="E10" s="38"/>
      <c r="F10" s="126" t="s">
        <v>435</v>
      </c>
      <c r="G10" s="88">
        <v>2</v>
      </c>
      <c r="H10" s="39"/>
      <c r="I10" s="48">
        <f t="shared" si="2"/>
        <v>0</v>
      </c>
      <c r="J10" s="48">
        <f t="shared" si="0"/>
        <v>0</v>
      </c>
      <c r="K10" s="48">
        <f t="shared" si="1"/>
        <v>0</v>
      </c>
      <c r="L10" s="41">
        <v>0.2</v>
      </c>
      <c r="O10" s="24"/>
    </row>
    <row r="11" spans="1:16" ht="48" customHeight="1" thickBot="1">
      <c r="A11" s="57">
        <v>5</v>
      </c>
      <c r="B11" s="88" t="s">
        <v>204</v>
      </c>
      <c r="C11" s="88" t="s">
        <v>266</v>
      </c>
      <c r="D11" s="38"/>
      <c r="E11" s="38"/>
      <c r="F11" s="126" t="s">
        <v>436</v>
      </c>
      <c r="G11" s="88">
        <v>5</v>
      </c>
      <c r="H11" s="39"/>
      <c r="I11" s="48">
        <f t="shared" si="2"/>
        <v>0</v>
      </c>
      <c r="J11" s="48">
        <f t="shared" si="0"/>
        <v>0</v>
      </c>
      <c r="K11" s="48">
        <f t="shared" si="1"/>
        <v>0</v>
      </c>
      <c r="L11" s="41">
        <v>0.2</v>
      </c>
      <c r="O11" s="24"/>
    </row>
    <row r="12" spans="1:16" ht="48" customHeight="1" thickBot="1">
      <c r="A12" s="57">
        <v>6</v>
      </c>
      <c r="B12" s="88" t="s">
        <v>205</v>
      </c>
      <c r="C12" s="88" t="s">
        <v>267</v>
      </c>
      <c r="D12" s="38"/>
      <c r="E12" s="38"/>
      <c r="F12" s="126" t="s">
        <v>434</v>
      </c>
      <c r="G12" s="88">
        <v>3</v>
      </c>
      <c r="H12" s="39"/>
      <c r="I12" s="48">
        <f t="shared" si="2"/>
        <v>0</v>
      </c>
      <c r="J12" s="48">
        <f t="shared" si="0"/>
        <v>0</v>
      </c>
      <c r="K12" s="48">
        <f t="shared" si="1"/>
        <v>0</v>
      </c>
      <c r="L12" s="41">
        <v>0.2</v>
      </c>
      <c r="O12" s="24"/>
    </row>
    <row r="13" spans="1:16" ht="48" customHeight="1" thickBot="1">
      <c r="A13" s="57">
        <v>7</v>
      </c>
      <c r="B13" s="88" t="s">
        <v>205</v>
      </c>
      <c r="C13" s="88" t="s">
        <v>268</v>
      </c>
      <c r="D13" s="38"/>
      <c r="E13" s="38"/>
      <c r="F13" s="126" t="s">
        <v>434</v>
      </c>
      <c r="G13" s="88">
        <v>2</v>
      </c>
      <c r="H13" s="39"/>
      <c r="I13" s="48">
        <f t="shared" si="2"/>
        <v>0</v>
      </c>
      <c r="J13" s="48">
        <f t="shared" si="0"/>
        <v>0</v>
      </c>
      <c r="K13" s="48">
        <f t="shared" si="1"/>
        <v>0</v>
      </c>
      <c r="L13" s="41">
        <v>0.2</v>
      </c>
      <c r="O13" s="24"/>
    </row>
    <row r="14" spans="1:16" ht="48" customHeight="1" thickBot="1">
      <c r="A14" s="57">
        <v>8</v>
      </c>
      <c r="B14" s="88" t="s">
        <v>206</v>
      </c>
      <c r="C14" s="88" t="s">
        <v>269</v>
      </c>
      <c r="D14" s="38"/>
      <c r="E14" s="38"/>
      <c r="F14" s="126" t="s">
        <v>437</v>
      </c>
      <c r="G14" s="88">
        <v>1</v>
      </c>
      <c r="H14" s="39"/>
      <c r="I14" s="48">
        <f t="shared" si="2"/>
        <v>0</v>
      </c>
      <c r="J14" s="48">
        <f t="shared" si="0"/>
        <v>0</v>
      </c>
      <c r="K14" s="48">
        <f t="shared" si="1"/>
        <v>0</v>
      </c>
      <c r="L14" s="41">
        <v>0.2</v>
      </c>
      <c r="O14" s="24"/>
    </row>
    <row r="15" spans="1:16" ht="48" customHeight="1" thickBot="1">
      <c r="A15" s="57">
        <v>9</v>
      </c>
      <c r="B15" s="88" t="s">
        <v>207</v>
      </c>
      <c r="C15" s="88" t="s">
        <v>270</v>
      </c>
      <c r="D15" s="38"/>
      <c r="E15" s="38"/>
      <c r="F15" s="126" t="s">
        <v>437</v>
      </c>
      <c r="G15" s="88">
        <v>1</v>
      </c>
      <c r="H15" s="39"/>
      <c r="I15" s="48">
        <f t="shared" si="2"/>
        <v>0</v>
      </c>
      <c r="J15" s="48">
        <f t="shared" si="0"/>
        <v>0</v>
      </c>
      <c r="K15" s="48">
        <f t="shared" si="1"/>
        <v>0</v>
      </c>
      <c r="L15" s="41">
        <v>0.2</v>
      </c>
      <c r="O15" s="24"/>
    </row>
    <row r="16" spans="1:16" ht="48" customHeight="1" thickBot="1">
      <c r="A16" s="57">
        <v>10</v>
      </c>
      <c r="B16" s="88" t="s">
        <v>208</v>
      </c>
      <c r="C16" s="88" t="s">
        <v>271</v>
      </c>
      <c r="D16" s="38"/>
      <c r="E16" s="38"/>
      <c r="F16" s="126" t="s">
        <v>435</v>
      </c>
      <c r="G16" s="88">
        <v>1</v>
      </c>
      <c r="H16" s="39"/>
      <c r="I16" s="48">
        <f t="shared" si="2"/>
        <v>0</v>
      </c>
      <c r="J16" s="48">
        <f t="shared" si="0"/>
        <v>0</v>
      </c>
      <c r="K16" s="48">
        <f t="shared" si="1"/>
        <v>0</v>
      </c>
      <c r="L16" s="41">
        <v>0.2</v>
      </c>
      <c r="O16" s="24"/>
    </row>
    <row r="17" spans="1:15" ht="48" customHeight="1" thickBot="1">
      <c r="A17" s="57">
        <v>11</v>
      </c>
      <c r="B17" s="88" t="s">
        <v>204</v>
      </c>
      <c r="C17" s="88" t="s">
        <v>266</v>
      </c>
      <c r="D17" s="38"/>
      <c r="E17" s="38"/>
      <c r="F17" s="126" t="s">
        <v>436</v>
      </c>
      <c r="G17" s="88">
        <v>1</v>
      </c>
      <c r="H17" s="39"/>
      <c r="I17" s="48">
        <f t="shared" si="2"/>
        <v>0</v>
      </c>
      <c r="J17" s="48">
        <f t="shared" si="0"/>
        <v>0</v>
      </c>
      <c r="K17" s="48">
        <f t="shared" si="1"/>
        <v>0</v>
      </c>
      <c r="L17" s="41">
        <v>0.2</v>
      </c>
      <c r="O17" s="24"/>
    </row>
    <row r="18" spans="1:15" ht="48" customHeight="1" thickBot="1">
      <c r="A18" s="57">
        <v>12</v>
      </c>
      <c r="B18" s="88" t="s">
        <v>209</v>
      </c>
      <c r="C18" s="88">
        <v>4575.1000000000004</v>
      </c>
      <c r="D18" s="38"/>
      <c r="E18" s="38"/>
      <c r="F18" s="126" t="s">
        <v>123</v>
      </c>
      <c r="G18" s="88">
        <v>3</v>
      </c>
      <c r="H18" s="39"/>
      <c r="I18" s="48">
        <f t="shared" si="2"/>
        <v>0</v>
      </c>
      <c r="J18" s="48">
        <f t="shared" si="0"/>
        <v>0</v>
      </c>
      <c r="K18" s="48">
        <f t="shared" si="1"/>
        <v>0</v>
      </c>
      <c r="L18" s="41">
        <v>0.2</v>
      </c>
      <c r="O18" s="24"/>
    </row>
    <row r="19" spans="1:15" ht="48" customHeight="1" thickBot="1">
      <c r="A19" s="57">
        <v>13</v>
      </c>
      <c r="B19" s="88" t="s">
        <v>210</v>
      </c>
      <c r="C19" s="88">
        <v>4327.1000000000004</v>
      </c>
      <c r="D19" s="38"/>
      <c r="E19" s="38"/>
      <c r="F19" s="126" t="s">
        <v>123</v>
      </c>
      <c r="G19" s="88">
        <v>3</v>
      </c>
      <c r="H19" s="39"/>
      <c r="I19" s="48">
        <f t="shared" si="2"/>
        <v>0</v>
      </c>
      <c r="J19" s="48">
        <f t="shared" si="0"/>
        <v>0</v>
      </c>
      <c r="K19" s="48">
        <f t="shared" si="1"/>
        <v>0</v>
      </c>
      <c r="L19" s="41">
        <v>0.2</v>
      </c>
      <c r="O19" s="24"/>
    </row>
    <row r="20" spans="1:15" ht="48" customHeight="1" thickBot="1">
      <c r="A20" s="57">
        <v>14</v>
      </c>
      <c r="B20" s="88" t="s">
        <v>211</v>
      </c>
      <c r="C20" s="88" t="s">
        <v>272</v>
      </c>
      <c r="D20" s="38"/>
      <c r="E20" s="38"/>
      <c r="F20" s="126" t="s">
        <v>123</v>
      </c>
      <c r="G20" s="88">
        <v>3</v>
      </c>
      <c r="H20" s="39"/>
      <c r="I20" s="48">
        <f t="shared" si="2"/>
        <v>0</v>
      </c>
      <c r="J20" s="48">
        <f t="shared" si="0"/>
        <v>0</v>
      </c>
      <c r="K20" s="48">
        <f t="shared" si="1"/>
        <v>0</v>
      </c>
      <c r="L20" s="41">
        <v>0.2</v>
      </c>
      <c r="O20" s="24"/>
    </row>
    <row r="21" spans="1:15" ht="48" customHeight="1" thickBot="1">
      <c r="A21" s="57">
        <v>15</v>
      </c>
      <c r="B21" s="88" t="s">
        <v>212</v>
      </c>
      <c r="C21" s="88" t="s">
        <v>273</v>
      </c>
      <c r="D21" s="38"/>
      <c r="E21" s="38"/>
      <c r="F21" s="126" t="s">
        <v>438</v>
      </c>
      <c r="G21" s="88">
        <v>1</v>
      </c>
      <c r="H21" s="39"/>
      <c r="I21" s="48">
        <f t="shared" si="2"/>
        <v>0</v>
      </c>
      <c r="J21" s="48">
        <f t="shared" si="0"/>
        <v>0</v>
      </c>
      <c r="K21" s="48">
        <f t="shared" si="1"/>
        <v>0</v>
      </c>
      <c r="L21" s="41">
        <v>0.2</v>
      </c>
      <c r="O21" s="24"/>
    </row>
    <row r="22" spans="1:15" ht="48" customHeight="1" thickBot="1">
      <c r="A22" s="57">
        <v>16</v>
      </c>
      <c r="B22" s="88" t="s">
        <v>213</v>
      </c>
      <c r="C22" s="88" t="s">
        <v>274</v>
      </c>
      <c r="D22" s="38"/>
      <c r="E22" s="38"/>
      <c r="F22" s="126" t="s">
        <v>123</v>
      </c>
      <c r="G22" s="88">
        <v>1</v>
      </c>
      <c r="H22" s="39"/>
      <c r="I22" s="48">
        <f t="shared" si="2"/>
        <v>0</v>
      </c>
      <c r="J22" s="48">
        <f t="shared" si="0"/>
        <v>0</v>
      </c>
      <c r="K22" s="48">
        <f t="shared" si="1"/>
        <v>0</v>
      </c>
      <c r="L22" s="41">
        <v>0.2</v>
      </c>
      <c r="O22" s="24"/>
    </row>
    <row r="23" spans="1:15" ht="48" customHeight="1" thickBot="1">
      <c r="A23" s="57">
        <v>17</v>
      </c>
      <c r="B23" s="88" t="s">
        <v>214</v>
      </c>
      <c r="C23" s="88" t="s">
        <v>275</v>
      </c>
      <c r="D23" s="38"/>
      <c r="E23" s="38"/>
      <c r="F23" s="126" t="s">
        <v>123</v>
      </c>
      <c r="G23" s="88">
        <v>1</v>
      </c>
      <c r="H23" s="39"/>
      <c r="I23" s="48">
        <f t="shared" si="2"/>
        <v>0</v>
      </c>
      <c r="J23" s="48">
        <f t="shared" si="0"/>
        <v>0</v>
      </c>
      <c r="K23" s="48">
        <f t="shared" si="1"/>
        <v>0</v>
      </c>
      <c r="L23" s="41">
        <v>0.2</v>
      </c>
      <c r="O23" s="24"/>
    </row>
    <row r="24" spans="1:15" ht="48" customHeight="1" thickBot="1">
      <c r="A24" s="57">
        <v>18</v>
      </c>
      <c r="B24" s="88" t="s">
        <v>215</v>
      </c>
      <c r="C24" s="88" t="s">
        <v>276</v>
      </c>
      <c r="D24" s="38"/>
      <c r="E24" s="38"/>
      <c r="F24" s="126" t="s">
        <v>123</v>
      </c>
      <c r="G24" s="88">
        <v>20</v>
      </c>
      <c r="H24" s="39"/>
      <c r="I24" s="48">
        <f t="shared" si="2"/>
        <v>0</v>
      </c>
      <c r="J24" s="48">
        <f t="shared" si="0"/>
        <v>0</v>
      </c>
      <c r="K24" s="48">
        <f t="shared" si="1"/>
        <v>0</v>
      </c>
      <c r="L24" s="41">
        <v>0.2</v>
      </c>
      <c r="O24" s="24"/>
    </row>
    <row r="25" spans="1:15" ht="48" customHeight="1" thickBot="1">
      <c r="A25" s="57">
        <v>19</v>
      </c>
      <c r="B25" s="88" t="s">
        <v>216</v>
      </c>
      <c r="C25" s="88" t="s">
        <v>277</v>
      </c>
      <c r="D25" s="38"/>
      <c r="E25" s="38"/>
      <c r="F25" s="126" t="s">
        <v>439</v>
      </c>
      <c r="G25" s="88">
        <v>2</v>
      </c>
      <c r="H25" s="39"/>
      <c r="I25" s="48">
        <f t="shared" si="2"/>
        <v>0</v>
      </c>
      <c r="J25" s="48">
        <f t="shared" si="0"/>
        <v>0</v>
      </c>
      <c r="K25" s="48">
        <f t="shared" si="1"/>
        <v>0</v>
      </c>
      <c r="L25" s="41">
        <v>0.2</v>
      </c>
      <c r="O25" s="24"/>
    </row>
    <row r="26" spans="1:15" ht="48" customHeight="1" thickBot="1">
      <c r="A26" s="57">
        <v>20</v>
      </c>
      <c r="B26" s="88" t="s">
        <v>217</v>
      </c>
      <c r="C26" s="88" t="s">
        <v>278</v>
      </c>
      <c r="D26" s="38"/>
      <c r="E26" s="38"/>
      <c r="F26" s="126" t="s">
        <v>123</v>
      </c>
      <c r="G26" s="88">
        <v>20</v>
      </c>
      <c r="H26" s="39"/>
      <c r="I26" s="48">
        <f t="shared" si="2"/>
        <v>0</v>
      </c>
      <c r="J26" s="48">
        <f t="shared" si="0"/>
        <v>0</v>
      </c>
      <c r="K26" s="48">
        <f t="shared" si="1"/>
        <v>0</v>
      </c>
      <c r="L26" s="41">
        <v>0.2</v>
      </c>
      <c r="O26" s="24"/>
    </row>
    <row r="27" spans="1:15" ht="48" customHeight="1" thickBot="1">
      <c r="A27" s="57">
        <v>21</v>
      </c>
      <c r="B27" s="88" t="s">
        <v>218</v>
      </c>
      <c r="C27" s="88" t="s">
        <v>279</v>
      </c>
      <c r="D27" s="38"/>
      <c r="E27" s="38"/>
      <c r="F27" s="126" t="s">
        <v>439</v>
      </c>
      <c r="G27" s="88">
        <v>2</v>
      </c>
      <c r="H27" s="39"/>
      <c r="I27" s="48">
        <f t="shared" si="2"/>
        <v>0</v>
      </c>
      <c r="J27" s="48">
        <f t="shared" si="0"/>
        <v>0</v>
      </c>
      <c r="K27" s="48">
        <f t="shared" si="1"/>
        <v>0</v>
      </c>
      <c r="L27" s="41">
        <v>0.2</v>
      </c>
      <c r="O27" s="24"/>
    </row>
    <row r="28" spans="1:15" s="24" customFormat="1" ht="48" customHeight="1" thickBot="1">
      <c r="A28" s="57">
        <v>22</v>
      </c>
      <c r="B28" s="88" t="s">
        <v>219</v>
      </c>
      <c r="C28" s="88" t="s">
        <v>280</v>
      </c>
      <c r="D28" s="38"/>
      <c r="E28" s="38"/>
      <c r="F28" s="126" t="s">
        <v>123</v>
      </c>
      <c r="G28" s="88">
        <v>20</v>
      </c>
      <c r="H28" s="39"/>
      <c r="I28" s="48">
        <f t="shared" si="2"/>
        <v>0</v>
      </c>
      <c r="J28" s="48">
        <f t="shared" si="0"/>
        <v>0</v>
      </c>
      <c r="K28" s="48">
        <f t="shared" si="1"/>
        <v>0</v>
      </c>
      <c r="L28" s="41">
        <v>0.2</v>
      </c>
    </row>
    <row r="29" spans="1:15" s="24" customFormat="1" ht="48" customHeight="1" thickBot="1">
      <c r="A29" s="57">
        <v>23</v>
      </c>
      <c r="B29" s="88" t="s">
        <v>220</v>
      </c>
      <c r="C29" s="88" t="s">
        <v>281</v>
      </c>
      <c r="D29" s="38"/>
      <c r="E29" s="38"/>
      <c r="F29" s="126" t="s">
        <v>439</v>
      </c>
      <c r="G29" s="88">
        <v>2</v>
      </c>
      <c r="H29" s="39"/>
      <c r="I29" s="48">
        <f t="shared" si="2"/>
        <v>0</v>
      </c>
      <c r="J29" s="48">
        <f t="shared" si="0"/>
        <v>0</v>
      </c>
      <c r="K29" s="48">
        <f t="shared" si="1"/>
        <v>0</v>
      </c>
      <c r="L29" s="41">
        <v>0.2</v>
      </c>
    </row>
    <row r="30" spans="1:15" s="24" customFormat="1" ht="48" customHeight="1" thickBot="1">
      <c r="A30" s="57">
        <v>24</v>
      </c>
      <c r="B30" s="88" t="s">
        <v>221</v>
      </c>
      <c r="C30" s="88" t="s">
        <v>282</v>
      </c>
      <c r="D30" s="38"/>
      <c r="E30" s="38"/>
      <c r="F30" s="126" t="s">
        <v>123</v>
      </c>
      <c r="G30" s="88">
        <v>5</v>
      </c>
      <c r="H30" s="39"/>
      <c r="I30" s="48">
        <f t="shared" si="2"/>
        <v>0</v>
      </c>
      <c r="J30" s="48">
        <f t="shared" si="0"/>
        <v>0</v>
      </c>
      <c r="K30" s="48">
        <f t="shared" si="1"/>
        <v>0</v>
      </c>
      <c r="L30" s="41">
        <v>0.2</v>
      </c>
    </row>
    <row r="31" spans="1:15" s="24" customFormat="1" ht="48" customHeight="1" thickBot="1">
      <c r="A31" s="57">
        <v>25</v>
      </c>
      <c r="B31" s="88" t="s">
        <v>222</v>
      </c>
      <c r="C31" s="88" t="s">
        <v>283</v>
      </c>
      <c r="D31" s="38"/>
      <c r="E31" s="38"/>
      <c r="F31" s="126" t="s">
        <v>439</v>
      </c>
      <c r="G31" s="88">
        <v>1</v>
      </c>
      <c r="H31" s="39"/>
      <c r="I31" s="48">
        <f t="shared" si="2"/>
        <v>0</v>
      </c>
      <c r="J31" s="48">
        <f t="shared" si="0"/>
        <v>0</v>
      </c>
      <c r="K31" s="48">
        <f t="shared" si="1"/>
        <v>0</v>
      </c>
      <c r="L31" s="41">
        <v>0.2</v>
      </c>
    </row>
    <row r="32" spans="1:15" s="24" customFormat="1" ht="48" customHeight="1" thickBot="1">
      <c r="A32" s="57">
        <v>26</v>
      </c>
      <c r="B32" s="88" t="s">
        <v>223</v>
      </c>
      <c r="C32" s="88" t="s">
        <v>284</v>
      </c>
      <c r="D32" s="38"/>
      <c r="E32" s="38"/>
      <c r="F32" s="126" t="s">
        <v>434</v>
      </c>
      <c r="G32" s="88">
        <v>3</v>
      </c>
      <c r="H32" s="39"/>
      <c r="I32" s="48">
        <f t="shared" si="2"/>
        <v>0</v>
      </c>
      <c r="J32" s="48">
        <f t="shared" si="0"/>
        <v>0</v>
      </c>
      <c r="K32" s="48">
        <f t="shared" si="1"/>
        <v>0</v>
      </c>
      <c r="L32" s="41">
        <v>0.2</v>
      </c>
    </row>
    <row r="33" spans="1:12" s="24" customFormat="1" ht="48" customHeight="1" thickBot="1">
      <c r="A33" s="57">
        <v>27</v>
      </c>
      <c r="B33" s="88" t="s">
        <v>224</v>
      </c>
      <c r="C33" s="88" t="s">
        <v>285</v>
      </c>
      <c r="D33" s="38"/>
      <c r="E33" s="38"/>
      <c r="F33" s="126" t="s">
        <v>434</v>
      </c>
      <c r="G33" s="88">
        <v>3</v>
      </c>
      <c r="H33" s="39"/>
      <c r="I33" s="48">
        <f t="shared" si="2"/>
        <v>0</v>
      </c>
      <c r="J33" s="48">
        <f t="shared" si="0"/>
        <v>0</v>
      </c>
      <c r="K33" s="48">
        <f t="shared" si="1"/>
        <v>0</v>
      </c>
      <c r="L33" s="41">
        <v>0.2</v>
      </c>
    </row>
    <row r="34" spans="1:12" s="24" customFormat="1" ht="48" customHeight="1" thickBot="1">
      <c r="A34" s="57">
        <v>28</v>
      </c>
      <c r="B34" s="88" t="s">
        <v>225</v>
      </c>
      <c r="C34" s="88">
        <v>4522.1000000000004</v>
      </c>
      <c r="D34" s="38"/>
      <c r="E34" s="38"/>
      <c r="F34" s="126" t="s">
        <v>440</v>
      </c>
      <c r="G34" s="88">
        <v>1</v>
      </c>
      <c r="H34" s="39"/>
      <c r="I34" s="48">
        <f t="shared" si="2"/>
        <v>0</v>
      </c>
      <c r="J34" s="48">
        <f t="shared" si="0"/>
        <v>0</v>
      </c>
      <c r="K34" s="48">
        <f t="shared" si="1"/>
        <v>0</v>
      </c>
      <c r="L34" s="41">
        <v>0.2</v>
      </c>
    </row>
    <row r="35" spans="1:12" s="24" customFormat="1" ht="48" customHeight="1" thickBot="1">
      <c r="A35" s="57">
        <v>29</v>
      </c>
      <c r="B35" s="88" t="s">
        <v>226</v>
      </c>
      <c r="C35" s="88" t="s">
        <v>286</v>
      </c>
      <c r="D35" s="38"/>
      <c r="E35" s="38"/>
      <c r="F35" s="126" t="s">
        <v>441</v>
      </c>
      <c r="G35" s="88">
        <v>1</v>
      </c>
      <c r="H35" s="39"/>
      <c r="I35" s="48">
        <f t="shared" si="2"/>
        <v>0</v>
      </c>
      <c r="J35" s="48">
        <f t="shared" si="0"/>
        <v>0</v>
      </c>
      <c r="K35" s="48">
        <f t="shared" si="1"/>
        <v>0</v>
      </c>
      <c r="L35" s="41">
        <v>0.2</v>
      </c>
    </row>
    <row r="36" spans="1:12" s="24" customFormat="1" ht="48" customHeight="1" thickBot="1">
      <c r="A36" s="57">
        <v>30</v>
      </c>
      <c r="B36" s="88" t="s">
        <v>227</v>
      </c>
      <c r="C36" s="88" t="s">
        <v>287</v>
      </c>
      <c r="D36" s="38"/>
      <c r="E36" s="38"/>
      <c r="F36" s="126" t="s">
        <v>123</v>
      </c>
      <c r="G36" s="88">
        <v>2</v>
      </c>
      <c r="H36" s="39"/>
      <c r="I36" s="48">
        <f t="shared" si="2"/>
        <v>0</v>
      </c>
      <c r="J36" s="48">
        <f t="shared" si="0"/>
        <v>0</v>
      </c>
      <c r="K36" s="48">
        <f t="shared" si="1"/>
        <v>0</v>
      </c>
      <c r="L36" s="41">
        <v>0.2</v>
      </c>
    </row>
    <row r="37" spans="1:12" s="24" customFormat="1" ht="48" customHeight="1" thickBot="1">
      <c r="A37" s="62">
        <v>31</v>
      </c>
      <c r="B37" s="88" t="s">
        <v>228</v>
      </c>
      <c r="C37" s="88" t="s">
        <v>288</v>
      </c>
      <c r="D37" s="38"/>
      <c r="E37" s="38"/>
      <c r="F37" s="126" t="s">
        <v>434</v>
      </c>
      <c r="G37" s="88">
        <v>15</v>
      </c>
      <c r="H37" s="39"/>
      <c r="I37" s="48">
        <f t="shared" si="2"/>
        <v>0</v>
      </c>
      <c r="J37" s="48">
        <f t="shared" si="0"/>
        <v>0</v>
      </c>
      <c r="K37" s="48">
        <f t="shared" si="1"/>
        <v>0</v>
      </c>
      <c r="L37" s="41">
        <v>0.2</v>
      </c>
    </row>
    <row r="38" spans="1:12" s="24" customFormat="1" ht="48" customHeight="1" thickBot="1">
      <c r="A38" s="62">
        <v>32</v>
      </c>
      <c r="B38" s="88" t="s">
        <v>229</v>
      </c>
      <c r="C38" s="88" t="s">
        <v>289</v>
      </c>
      <c r="D38" s="38"/>
      <c r="E38" s="38"/>
      <c r="F38" s="126" t="s">
        <v>434</v>
      </c>
      <c r="G38" s="88">
        <v>10</v>
      </c>
      <c r="H38" s="39"/>
      <c r="I38" s="48">
        <f t="shared" si="2"/>
        <v>0</v>
      </c>
      <c r="J38" s="48">
        <f t="shared" si="0"/>
        <v>0</v>
      </c>
      <c r="K38" s="48">
        <f t="shared" si="1"/>
        <v>0</v>
      </c>
      <c r="L38" s="41">
        <v>0.2</v>
      </c>
    </row>
    <row r="39" spans="1:12" s="24" customFormat="1" ht="48" customHeight="1" thickBot="1">
      <c r="A39" s="62">
        <v>33</v>
      </c>
      <c r="B39" s="88" t="s">
        <v>230</v>
      </c>
      <c r="C39" s="88" t="s">
        <v>290</v>
      </c>
      <c r="D39" s="38"/>
      <c r="E39" s="38"/>
      <c r="F39" s="126" t="s">
        <v>434</v>
      </c>
      <c r="G39" s="88">
        <v>3</v>
      </c>
      <c r="H39" s="39"/>
      <c r="I39" s="48">
        <f t="shared" si="2"/>
        <v>0</v>
      </c>
      <c r="J39" s="48">
        <f t="shared" si="0"/>
        <v>0</v>
      </c>
      <c r="K39" s="48">
        <f t="shared" si="1"/>
        <v>0</v>
      </c>
      <c r="L39" s="41">
        <v>0.2</v>
      </c>
    </row>
    <row r="40" spans="1:12" s="24" customFormat="1" ht="48" customHeight="1" thickBot="1">
      <c r="A40" s="62">
        <v>34</v>
      </c>
      <c r="B40" s="88" t="s">
        <v>231</v>
      </c>
      <c r="C40" s="88" t="s">
        <v>291</v>
      </c>
      <c r="D40" s="38"/>
      <c r="E40" s="38"/>
      <c r="F40" s="126" t="s">
        <v>435</v>
      </c>
      <c r="G40" s="88">
        <v>1</v>
      </c>
      <c r="H40" s="39"/>
      <c r="I40" s="48">
        <f t="shared" si="2"/>
        <v>0</v>
      </c>
      <c r="J40" s="48">
        <f t="shared" si="0"/>
        <v>0</v>
      </c>
      <c r="K40" s="48">
        <f t="shared" si="1"/>
        <v>0</v>
      </c>
      <c r="L40" s="41">
        <v>0.2</v>
      </c>
    </row>
    <row r="41" spans="1:12" s="24" customFormat="1" ht="48" customHeight="1" thickBot="1">
      <c r="A41" s="62">
        <v>35</v>
      </c>
      <c r="B41" s="88" t="s">
        <v>232</v>
      </c>
      <c r="C41" s="88" t="s">
        <v>292</v>
      </c>
      <c r="D41" s="38"/>
      <c r="E41" s="38"/>
      <c r="F41" s="126" t="s">
        <v>436</v>
      </c>
      <c r="G41" s="88">
        <v>1</v>
      </c>
      <c r="H41" s="39"/>
      <c r="I41" s="48">
        <f t="shared" si="2"/>
        <v>0</v>
      </c>
      <c r="J41" s="48">
        <f t="shared" si="0"/>
        <v>0</v>
      </c>
      <c r="K41" s="48">
        <f t="shared" si="1"/>
        <v>0</v>
      </c>
      <c r="L41" s="41">
        <v>0.2</v>
      </c>
    </row>
    <row r="42" spans="1:12" s="24" customFormat="1" ht="48" customHeight="1" thickBot="1">
      <c r="A42" s="62">
        <v>36</v>
      </c>
      <c r="B42" s="88" t="s">
        <v>228</v>
      </c>
      <c r="C42" s="88" t="s">
        <v>288</v>
      </c>
      <c r="D42" s="38"/>
      <c r="E42" s="38"/>
      <c r="F42" s="126" t="s">
        <v>434</v>
      </c>
      <c r="G42" s="88">
        <v>1</v>
      </c>
      <c r="H42" s="39"/>
      <c r="I42" s="48">
        <f t="shared" si="2"/>
        <v>0</v>
      </c>
      <c r="J42" s="48">
        <f t="shared" si="0"/>
        <v>0</v>
      </c>
      <c r="K42" s="48">
        <f t="shared" si="1"/>
        <v>0</v>
      </c>
      <c r="L42" s="41">
        <v>0.2</v>
      </c>
    </row>
    <row r="43" spans="1:12" s="24" customFormat="1" ht="48" customHeight="1" thickBot="1">
      <c r="A43" s="62">
        <v>37</v>
      </c>
      <c r="B43" s="88" t="s">
        <v>229</v>
      </c>
      <c r="C43" s="88" t="s">
        <v>289</v>
      </c>
      <c r="D43" s="38"/>
      <c r="E43" s="38"/>
      <c r="F43" s="126" t="s">
        <v>434</v>
      </c>
      <c r="G43" s="88">
        <v>1</v>
      </c>
      <c r="H43" s="39"/>
      <c r="I43" s="48">
        <f t="shared" si="2"/>
        <v>0</v>
      </c>
      <c r="J43" s="48">
        <f t="shared" si="0"/>
        <v>0</v>
      </c>
      <c r="K43" s="48">
        <f t="shared" si="1"/>
        <v>0</v>
      </c>
      <c r="L43" s="41">
        <v>0.2</v>
      </c>
    </row>
    <row r="44" spans="1:12" s="24" customFormat="1" ht="48" customHeight="1" thickBot="1">
      <c r="A44" s="62">
        <v>38</v>
      </c>
      <c r="B44" s="88" t="s">
        <v>233</v>
      </c>
      <c r="C44" s="88" t="s">
        <v>293</v>
      </c>
      <c r="D44" s="38"/>
      <c r="E44" s="38"/>
      <c r="F44" s="126" t="s">
        <v>442</v>
      </c>
      <c r="G44" s="88">
        <v>3</v>
      </c>
      <c r="H44" s="39"/>
      <c r="I44" s="48">
        <f t="shared" si="2"/>
        <v>0</v>
      </c>
      <c r="J44" s="48">
        <f t="shared" si="0"/>
        <v>0</v>
      </c>
      <c r="K44" s="48">
        <f t="shared" si="1"/>
        <v>0</v>
      </c>
      <c r="L44" s="41">
        <v>0.2</v>
      </c>
    </row>
    <row r="45" spans="1:12" s="24" customFormat="1" ht="48" customHeight="1" thickBot="1">
      <c r="A45" s="62">
        <v>39</v>
      </c>
      <c r="B45" s="88" t="s">
        <v>234</v>
      </c>
      <c r="C45" s="88" t="s">
        <v>294</v>
      </c>
      <c r="D45" s="38"/>
      <c r="E45" s="38"/>
      <c r="F45" s="126" t="s">
        <v>123</v>
      </c>
      <c r="G45" s="88">
        <v>10</v>
      </c>
      <c r="H45" s="39"/>
      <c r="I45" s="48">
        <f t="shared" si="2"/>
        <v>0</v>
      </c>
      <c r="J45" s="48">
        <f t="shared" si="0"/>
        <v>0</v>
      </c>
      <c r="K45" s="48">
        <f t="shared" si="1"/>
        <v>0</v>
      </c>
      <c r="L45" s="41">
        <v>0.2</v>
      </c>
    </row>
    <row r="46" spans="1:12" s="24" customFormat="1" ht="48" customHeight="1" thickBot="1">
      <c r="A46" s="62">
        <v>40</v>
      </c>
      <c r="B46" s="88" t="s">
        <v>235</v>
      </c>
      <c r="C46" s="88" t="s">
        <v>295</v>
      </c>
      <c r="D46" s="38"/>
      <c r="E46" s="38"/>
      <c r="F46" s="126" t="s">
        <v>443</v>
      </c>
      <c r="G46" s="88">
        <v>3</v>
      </c>
      <c r="H46" s="39"/>
      <c r="I46" s="48">
        <f t="shared" si="2"/>
        <v>0</v>
      </c>
      <c r="J46" s="48">
        <f t="shared" si="0"/>
        <v>0</v>
      </c>
      <c r="K46" s="48">
        <f t="shared" si="1"/>
        <v>0</v>
      </c>
      <c r="L46" s="41">
        <v>0.2</v>
      </c>
    </row>
    <row r="47" spans="1:12" s="24" customFormat="1" ht="48" customHeight="1" thickBot="1">
      <c r="A47" s="62">
        <v>41</v>
      </c>
      <c r="B47" s="88" t="s">
        <v>236</v>
      </c>
      <c r="C47" s="88" t="s">
        <v>296</v>
      </c>
      <c r="D47" s="38"/>
      <c r="E47" s="38"/>
      <c r="F47" s="126" t="s">
        <v>132</v>
      </c>
      <c r="G47" s="88">
        <v>1</v>
      </c>
      <c r="H47" s="39"/>
      <c r="I47" s="48">
        <f t="shared" si="2"/>
        <v>0</v>
      </c>
      <c r="J47" s="48">
        <f t="shared" si="0"/>
        <v>0</v>
      </c>
      <c r="K47" s="48">
        <f t="shared" si="1"/>
        <v>0</v>
      </c>
      <c r="L47" s="41">
        <v>0.2</v>
      </c>
    </row>
    <row r="48" spans="1:12" s="24" customFormat="1" ht="48" customHeight="1" thickBot="1">
      <c r="A48" s="62">
        <v>42</v>
      </c>
      <c r="B48" s="88" t="s">
        <v>237</v>
      </c>
      <c r="C48" s="88" t="s">
        <v>297</v>
      </c>
      <c r="D48" s="38"/>
      <c r="E48" s="38"/>
      <c r="F48" s="126" t="s">
        <v>434</v>
      </c>
      <c r="G48" s="88">
        <v>1</v>
      </c>
      <c r="H48" s="39"/>
      <c r="I48" s="48">
        <f t="shared" si="2"/>
        <v>0</v>
      </c>
      <c r="J48" s="48">
        <f t="shared" si="0"/>
        <v>0</v>
      </c>
      <c r="K48" s="48">
        <f t="shared" si="1"/>
        <v>0</v>
      </c>
      <c r="L48" s="41">
        <v>0.2</v>
      </c>
    </row>
    <row r="49" spans="1:12" s="24" customFormat="1" ht="48" customHeight="1" thickBot="1">
      <c r="A49" s="62">
        <v>43</v>
      </c>
      <c r="B49" s="88" t="s">
        <v>238</v>
      </c>
      <c r="C49" s="88" t="s">
        <v>298</v>
      </c>
      <c r="D49" s="38"/>
      <c r="E49" s="38"/>
      <c r="F49" s="126" t="s">
        <v>437</v>
      </c>
      <c r="G49" s="88">
        <v>1</v>
      </c>
      <c r="H49" s="39"/>
      <c r="I49" s="48">
        <f t="shared" si="2"/>
        <v>0</v>
      </c>
      <c r="J49" s="48">
        <f t="shared" si="0"/>
        <v>0</v>
      </c>
      <c r="K49" s="48">
        <f t="shared" si="1"/>
        <v>0</v>
      </c>
      <c r="L49" s="41">
        <v>0.2</v>
      </c>
    </row>
    <row r="50" spans="1:12" s="24" customFormat="1" ht="48" customHeight="1" thickBot="1">
      <c r="A50" s="62">
        <v>44</v>
      </c>
      <c r="B50" s="88" t="s">
        <v>239</v>
      </c>
      <c r="C50" s="88">
        <v>6173.1</v>
      </c>
      <c r="D50" s="38"/>
      <c r="E50" s="38"/>
      <c r="F50" s="126" t="s">
        <v>439</v>
      </c>
      <c r="G50" s="88">
        <v>1</v>
      </c>
      <c r="H50" s="39"/>
      <c r="I50" s="48">
        <f t="shared" si="2"/>
        <v>0</v>
      </c>
      <c r="J50" s="48">
        <f t="shared" si="0"/>
        <v>0</v>
      </c>
      <c r="K50" s="48">
        <f t="shared" si="1"/>
        <v>0</v>
      </c>
      <c r="L50" s="41">
        <v>0.2</v>
      </c>
    </row>
    <row r="51" spans="1:12" s="24" customFormat="1" ht="48" customHeight="1" thickBot="1">
      <c r="A51" s="62">
        <v>45</v>
      </c>
      <c r="B51" s="88" t="s">
        <v>240</v>
      </c>
      <c r="C51" s="88" t="s">
        <v>299</v>
      </c>
      <c r="D51" s="38"/>
      <c r="E51" s="38"/>
      <c r="F51" s="126" t="s">
        <v>434</v>
      </c>
      <c r="G51" s="88">
        <v>1</v>
      </c>
      <c r="H51" s="39"/>
      <c r="I51" s="48">
        <f t="shared" si="2"/>
        <v>0</v>
      </c>
      <c r="J51" s="48">
        <f t="shared" si="0"/>
        <v>0</v>
      </c>
      <c r="K51" s="48">
        <f t="shared" si="1"/>
        <v>0</v>
      </c>
      <c r="L51" s="41">
        <v>0.2</v>
      </c>
    </row>
    <row r="52" spans="1:12" s="24" customFormat="1" ht="48" customHeight="1" thickBot="1">
      <c r="A52" s="62">
        <v>46</v>
      </c>
      <c r="B52" s="88" t="s">
        <v>241</v>
      </c>
      <c r="C52" s="88" t="s">
        <v>300</v>
      </c>
      <c r="D52" s="38"/>
      <c r="E52" s="38"/>
      <c r="F52" s="126" t="s">
        <v>434</v>
      </c>
      <c r="G52" s="88">
        <v>1</v>
      </c>
      <c r="H52" s="39"/>
      <c r="I52" s="48">
        <f t="shared" si="2"/>
        <v>0</v>
      </c>
      <c r="J52" s="48">
        <f t="shared" si="0"/>
        <v>0</v>
      </c>
      <c r="K52" s="48">
        <f t="shared" si="1"/>
        <v>0</v>
      </c>
      <c r="L52" s="41">
        <v>0.2</v>
      </c>
    </row>
    <row r="53" spans="1:12" s="24" customFormat="1" ht="48" customHeight="1" thickBot="1">
      <c r="A53" s="62">
        <v>47</v>
      </c>
      <c r="B53" s="88" t="s">
        <v>242</v>
      </c>
      <c r="C53" s="88" t="s">
        <v>301</v>
      </c>
      <c r="D53" s="38"/>
      <c r="E53" s="38"/>
      <c r="F53" s="126" t="s">
        <v>434</v>
      </c>
      <c r="G53" s="88">
        <v>1</v>
      </c>
      <c r="H53" s="39"/>
      <c r="I53" s="48">
        <f t="shared" si="2"/>
        <v>0</v>
      </c>
      <c r="J53" s="48">
        <f t="shared" si="0"/>
        <v>0</v>
      </c>
      <c r="K53" s="48">
        <f t="shared" si="1"/>
        <v>0</v>
      </c>
      <c r="L53" s="41">
        <v>0.2</v>
      </c>
    </row>
    <row r="54" spans="1:12" s="24" customFormat="1" ht="48" customHeight="1" thickBot="1">
      <c r="A54" s="62">
        <v>48</v>
      </c>
      <c r="B54" s="88" t="s">
        <v>243</v>
      </c>
      <c r="C54" s="88" t="s">
        <v>302</v>
      </c>
      <c r="D54" s="38"/>
      <c r="E54" s="38"/>
      <c r="F54" s="126" t="s">
        <v>434</v>
      </c>
      <c r="G54" s="88">
        <v>3</v>
      </c>
      <c r="H54" s="39"/>
      <c r="I54" s="48">
        <f t="shared" si="2"/>
        <v>0</v>
      </c>
      <c r="J54" s="48">
        <f t="shared" si="0"/>
        <v>0</v>
      </c>
      <c r="K54" s="48">
        <f t="shared" si="1"/>
        <v>0</v>
      </c>
      <c r="L54" s="41">
        <v>0.2</v>
      </c>
    </row>
    <row r="55" spans="1:12" s="24" customFormat="1" ht="48" customHeight="1" thickBot="1">
      <c r="A55" s="62">
        <v>49</v>
      </c>
      <c r="B55" s="88" t="s">
        <v>244</v>
      </c>
      <c r="C55" s="88" t="s">
        <v>303</v>
      </c>
      <c r="D55" s="38"/>
      <c r="E55" s="38"/>
      <c r="F55" s="126" t="s">
        <v>434</v>
      </c>
      <c r="G55" s="88">
        <v>5</v>
      </c>
      <c r="H55" s="39"/>
      <c r="I55" s="48">
        <f t="shared" si="2"/>
        <v>0</v>
      </c>
      <c r="J55" s="48">
        <f t="shared" si="0"/>
        <v>0</v>
      </c>
      <c r="K55" s="48">
        <f t="shared" si="1"/>
        <v>0</v>
      </c>
      <c r="L55" s="41">
        <v>0.2</v>
      </c>
    </row>
    <row r="56" spans="1:12" s="24" customFormat="1" ht="48" customHeight="1" thickBot="1">
      <c r="A56" s="62">
        <v>50</v>
      </c>
      <c r="B56" s="88" t="s">
        <v>245</v>
      </c>
      <c r="C56" s="88" t="s">
        <v>304</v>
      </c>
      <c r="D56" s="38"/>
      <c r="E56" s="38"/>
      <c r="F56" s="126" t="s">
        <v>444</v>
      </c>
      <c r="G56" s="88">
        <v>1</v>
      </c>
      <c r="H56" s="39"/>
      <c r="I56" s="48">
        <f t="shared" si="2"/>
        <v>0</v>
      </c>
      <c r="J56" s="48">
        <f t="shared" si="0"/>
        <v>0</v>
      </c>
      <c r="K56" s="48">
        <f t="shared" si="1"/>
        <v>0</v>
      </c>
      <c r="L56" s="41">
        <v>0.2</v>
      </c>
    </row>
    <row r="57" spans="1:12" s="24" customFormat="1" ht="48" customHeight="1" thickBot="1">
      <c r="A57" s="62">
        <v>51</v>
      </c>
      <c r="B57" s="88" t="s">
        <v>246</v>
      </c>
      <c r="C57" s="88" t="s">
        <v>305</v>
      </c>
      <c r="D57" s="38"/>
      <c r="E57" s="38"/>
      <c r="F57" s="126" t="s">
        <v>445</v>
      </c>
      <c r="G57" s="88">
        <v>1</v>
      </c>
      <c r="H57" s="39"/>
      <c r="I57" s="48">
        <f t="shared" si="2"/>
        <v>0</v>
      </c>
      <c r="J57" s="48">
        <f t="shared" si="0"/>
        <v>0</v>
      </c>
      <c r="K57" s="48">
        <f t="shared" si="1"/>
        <v>0</v>
      </c>
      <c r="L57" s="41">
        <v>0.2</v>
      </c>
    </row>
    <row r="58" spans="1:12" s="24" customFormat="1" ht="48" customHeight="1" thickBot="1">
      <c r="A58" s="62">
        <v>52</v>
      </c>
      <c r="B58" s="88" t="s">
        <v>247</v>
      </c>
      <c r="C58" s="88" t="s">
        <v>306</v>
      </c>
      <c r="D58" s="38"/>
      <c r="E58" s="38"/>
      <c r="F58" s="126" t="s">
        <v>444</v>
      </c>
      <c r="G58" s="88">
        <v>1</v>
      </c>
      <c r="H58" s="39"/>
      <c r="I58" s="48">
        <f t="shared" si="2"/>
        <v>0</v>
      </c>
      <c r="J58" s="48">
        <f t="shared" si="0"/>
        <v>0</v>
      </c>
      <c r="K58" s="48">
        <f t="shared" si="1"/>
        <v>0</v>
      </c>
      <c r="L58" s="41">
        <v>0.2</v>
      </c>
    </row>
    <row r="59" spans="1:12" s="24" customFormat="1" ht="48" customHeight="1" thickBot="1">
      <c r="A59" s="62">
        <v>53</v>
      </c>
      <c r="B59" s="88" t="s">
        <v>248</v>
      </c>
      <c r="C59" s="88" t="s">
        <v>307</v>
      </c>
      <c r="D59" s="38"/>
      <c r="E59" s="38"/>
      <c r="F59" s="126" t="s">
        <v>123</v>
      </c>
      <c r="G59" s="88">
        <v>1</v>
      </c>
      <c r="H59" s="39"/>
      <c r="I59" s="48">
        <f t="shared" si="2"/>
        <v>0</v>
      </c>
      <c r="J59" s="48">
        <f t="shared" si="0"/>
        <v>0</v>
      </c>
      <c r="K59" s="48">
        <f t="shared" si="1"/>
        <v>0</v>
      </c>
      <c r="L59" s="41">
        <v>0.2</v>
      </c>
    </row>
    <row r="60" spans="1:12" s="24" customFormat="1" ht="48" customHeight="1" thickBot="1">
      <c r="A60" s="62">
        <v>54</v>
      </c>
      <c r="B60" s="88" t="s">
        <v>249</v>
      </c>
      <c r="C60" s="88">
        <v>9747.1</v>
      </c>
      <c r="D60" s="38"/>
      <c r="E60" s="38"/>
      <c r="F60" s="126" t="s">
        <v>446</v>
      </c>
      <c r="G60" s="88">
        <v>2</v>
      </c>
      <c r="H60" s="39"/>
      <c r="I60" s="48">
        <f t="shared" si="2"/>
        <v>0</v>
      </c>
      <c r="J60" s="48">
        <f t="shared" si="0"/>
        <v>0</v>
      </c>
      <c r="K60" s="48">
        <f t="shared" si="1"/>
        <v>0</v>
      </c>
      <c r="L60" s="41">
        <v>0.2</v>
      </c>
    </row>
    <row r="61" spans="1:12" s="24" customFormat="1" ht="48" customHeight="1" thickBot="1">
      <c r="A61" s="62">
        <v>55</v>
      </c>
      <c r="B61" s="88" t="s">
        <v>250</v>
      </c>
      <c r="C61" s="88">
        <v>9746.1</v>
      </c>
      <c r="D61" s="38"/>
      <c r="E61" s="38"/>
      <c r="F61" s="126" t="s">
        <v>446</v>
      </c>
      <c r="G61" s="88">
        <v>2</v>
      </c>
      <c r="H61" s="39"/>
      <c r="I61" s="48">
        <f t="shared" si="2"/>
        <v>0</v>
      </c>
      <c r="J61" s="48">
        <f t="shared" si="0"/>
        <v>0</v>
      </c>
      <c r="K61" s="48">
        <f t="shared" si="1"/>
        <v>0</v>
      </c>
      <c r="L61" s="41">
        <v>0.2</v>
      </c>
    </row>
    <row r="62" spans="1:12" s="24" customFormat="1" ht="48" customHeight="1" thickBot="1">
      <c r="A62" s="62">
        <v>56</v>
      </c>
      <c r="B62" s="88" t="s">
        <v>251</v>
      </c>
      <c r="C62" s="88" t="s">
        <v>308</v>
      </c>
      <c r="D62" s="38"/>
      <c r="E62" s="38"/>
      <c r="F62" s="126" t="s">
        <v>123</v>
      </c>
      <c r="G62" s="88">
        <v>24</v>
      </c>
      <c r="H62" s="39"/>
      <c r="I62" s="48">
        <f t="shared" si="2"/>
        <v>0</v>
      </c>
      <c r="J62" s="48">
        <f t="shared" si="0"/>
        <v>0</v>
      </c>
      <c r="K62" s="48">
        <f t="shared" si="1"/>
        <v>0</v>
      </c>
      <c r="L62" s="41">
        <v>0.2</v>
      </c>
    </row>
    <row r="63" spans="1:12" s="24" customFormat="1" ht="48" customHeight="1" thickBot="1">
      <c r="A63" s="62">
        <v>57</v>
      </c>
      <c r="B63" s="88" t="s">
        <v>252</v>
      </c>
      <c r="C63" s="88" t="s">
        <v>309</v>
      </c>
      <c r="D63" s="38"/>
      <c r="E63" s="38"/>
      <c r="F63" s="126" t="s">
        <v>123</v>
      </c>
      <c r="G63" s="88">
        <v>24</v>
      </c>
      <c r="H63" s="39"/>
      <c r="I63" s="48">
        <f t="shared" si="2"/>
        <v>0</v>
      </c>
      <c r="J63" s="48">
        <f t="shared" si="0"/>
        <v>0</v>
      </c>
      <c r="K63" s="48">
        <f t="shared" si="1"/>
        <v>0</v>
      </c>
      <c r="L63" s="41">
        <v>0.2</v>
      </c>
    </row>
    <row r="64" spans="1:12" s="24" customFormat="1" ht="48" customHeight="1" thickBot="1">
      <c r="A64" s="62">
        <v>58</v>
      </c>
      <c r="B64" s="88" t="s">
        <v>253</v>
      </c>
      <c r="C64" s="88" t="s">
        <v>310</v>
      </c>
      <c r="D64" s="38"/>
      <c r="E64" s="38"/>
      <c r="F64" s="126" t="s">
        <v>434</v>
      </c>
      <c r="G64" s="88">
        <v>1</v>
      </c>
      <c r="H64" s="39"/>
      <c r="I64" s="48">
        <f t="shared" si="2"/>
        <v>0</v>
      </c>
      <c r="J64" s="48">
        <f t="shared" si="0"/>
        <v>0</v>
      </c>
      <c r="K64" s="48">
        <f t="shared" si="1"/>
        <v>0</v>
      </c>
      <c r="L64" s="41">
        <v>0.2</v>
      </c>
    </row>
    <row r="65" spans="1:16" s="24" customFormat="1" ht="48" customHeight="1" thickBot="1">
      <c r="A65" s="62">
        <v>59</v>
      </c>
      <c r="B65" s="88" t="s">
        <v>254</v>
      </c>
      <c r="C65" s="88" t="s">
        <v>311</v>
      </c>
      <c r="D65" s="38"/>
      <c r="E65" s="38"/>
      <c r="F65" s="126" t="s">
        <v>434</v>
      </c>
      <c r="G65" s="88">
        <v>1</v>
      </c>
      <c r="H65" s="39"/>
      <c r="I65" s="48">
        <f t="shared" si="2"/>
        <v>0</v>
      </c>
      <c r="J65" s="48">
        <f t="shared" si="0"/>
        <v>0</v>
      </c>
      <c r="K65" s="48">
        <f t="shared" si="1"/>
        <v>0</v>
      </c>
      <c r="L65" s="41">
        <v>0.2</v>
      </c>
    </row>
    <row r="66" spans="1:16" s="24" customFormat="1" ht="48" customHeight="1" thickBot="1">
      <c r="A66" s="62">
        <v>60</v>
      </c>
      <c r="B66" s="88" t="s">
        <v>255</v>
      </c>
      <c r="C66" s="88" t="s">
        <v>312</v>
      </c>
      <c r="D66" s="38"/>
      <c r="E66" s="38"/>
      <c r="F66" s="126" t="s">
        <v>438</v>
      </c>
      <c r="G66" s="88">
        <v>1</v>
      </c>
      <c r="H66" s="39"/>
      <c r="I66" s="48">
        <f t="shared" si="2"/>
        <v>0</v>
      </c>
      <c r="J66" s="48">
        <f t="shared" si="0"/>
        <v>0</v>
      </c>
      <c r="K66" s="48">
        <f t="shared" si="1"/>
        <v>0</v>
      </c>
      <c r="L66" s="41">
        <v>0.2</v>
      </c>
    </row>
    <row r="67" spans="1:16" s="24" customFormat="1" ht="48" customHeight="1" thickBot="1">
      <c r="A67" s="62">
        <v>61</v>
      </c>
      <c r="B67" s="88" t="s">
        <v>256</v>
      </c>
      <c r="C67" s="88" t="s">
        <v>313</v>
      </c>
      <c r="D67" s="38"/>
      <c r="E67" s="38"/>
      <c r="F67" s="126" t="s">
        <v>434</v>
      </c>
      <c r="G67" s="88">
        <v>1</v>
      </c>
      <c r="H67" s="39"/>
      <c r="I67" s="48">
        <f t="shared" si="2"/>
        <v>0</v>
      </c>
      <c r="J67" s="48">
        <f t="shared" si="0"/>
        <v>0</v>
      </c>
      <c r="K67" s="48">
        <f t="shared" si="1"/>
        <v>0</v>
      </c>
      <c r="L67" s="41">
        <v>0.2</v>
      </c>
    </row>
    <row r="68" spans="1:16" s="24" customFormat="1" ht="48" customHeight="1" thickBot="1">
      <c r="A68" s="62">
        <v>62</v>
      </c>
      <c r="B68" s="88" t="s">
        <v>257</v>
      </c>
      <c r="C68" s="88" t="s">
        <v>314</v>
      </c>
      <c r="D68" s="38"/>
      <c r="E68" s="38"/>
      <c r="F68" s="126" t="s">
        <v>447</v>
      </c>
      <c r="G68" s="88">
        <v>1</v>
      </c>
      <c r="H68" s="39"/>
      <c r="I68" s="48">
        <f t="shared" si="2"/>
        <v>0</v>
      </c>
      <c r="J68" s="48">
        <f t="shared" si="0"/>
        <v>0</v>
      </c>
      <c r="K68" s="48">
        <f t="shared" si="1"/>
        <v>0</v>
      </c>
      <c r="L68" s="41">
        <v>0.2</v>
      </c>
    </row>
    <row r="69" spans="1:16" s="24" customFormat="1" ht="48" customHeight="1" thickBot="1">
      <c r="A69" s="62">
        <v>63</v>
      </c>
      <c r="B69" s="88" t="s">
        <v>258</v>
      </c>
      <c r="C69" s="88" t="s">
        <v>315</v>
      </c>
      <c r="D69" s="38"/>
      <c r="E69" s="38"/>
      <c r="F69" s="126" t="s">
        <v>434</v>
      </c>
      <c r="G69" s="88">
        <v>1</v>
      </c>
      <c r="H69" s="39"/>
      <c r="I69" s="48">
        <f t="shared" si="2"/>
        <v>0</v>
      </c>
      <c r="J69" s="48">
        <f t="shared" si="0"/>
        <v>0</v>
      </c>
      <c r="K69" s="48">
        <f t="shared" si="1"/>
        <v>0</v>
      </c>
      <c r="L69" s="41">
        <v>0.2</v>
      </c>
    </row>
    <row r="70" spans="1:16" s="24" customFormat="1" ht="48" customHeight="1" thickBot="1">
      <c r="A70" s="62">
        <v>64</v>
      </c>
      <c r="B70" s="88" t="s">
        <v>259</v>
      </c>
      <c r="C70" s="88" t="s">
        <v>316</v>
      </c>
      <c r="D70" s="38"/>
      <c r="E70" s="38"/>
      <c r="F70" s="126" t="s">
        <v>434</v>
      </c>
      <c r="G70" s="88">
        <v>1</v>
      </c>
      <c r="H70" s="39"/>
      <c r="I70" s="48">
        <f t="shared" si="2"/>
        <v>0</v>
      </c>
      <c r="J70" s="48">
        <f t="shared" si="0"/>
        <v>0</v>
      </c>
      <c r="K70" s="48">
        <f t="shared" si="1"/>
        <v>0</v>
      </c>
      <c r="L70" s="41">
        <v>0.2</v>
      </c>
    </row>
    <row r="71" spans="1:16" s="24" customFormat="1" ht="48" customHeight="1" thickBot="1">
      <c r="A71" s="62">
        <v>65</v>
      </c>
      <c r="B71" s="88" t="s">
        <v>260</v>
      </c>
      <c r="C71" s="88" t="s">
        <v>317</v>
      </c>
      <c r="D71" s="38"/>
      <c r="E71" s="38"/>
      <c r="F71" s="126" t="s">
        <v>123</v>
      </c>
      <c r="G71" s="88">
        <v>1</v>
      </c>
      <c r="H71" s="39"/>
      <c r="I71" s="48">
        <f t="shared" si="2"/>
        <v>0</v>
      </c>
      <c r="J71" s="48">
        <f t="shared" si="0"/>
        <v>0</v>
      </c>
      <c r="K71" s="48">
        <f t="shared" si="1"/>
        <v>0</v>
      </c>
      <c r="L71" s="41">
        <v>0.2</v>
      </c>
    </row>
    <row r="72" spans="1:16" s="24" customFormat="1" ht="48" customHeight="1" thickBot="1">
      <c r="A72" s="62">
        <v>66</v>
      </c>
      <c r="B72" s="88" t="s">
        <v>261</v>
      </c>
      <c r="C72" s="88">
        <v>9257.1</v>
      </c>
      <c r="D72" s="38"/>
      <c r="E72" s="38"/>
      <c r="F72" s="126" t="s">
        <v>123</v>
      </c>
      <c r="G72" s="88">
        <v>1</v>
      </c>
      <c r="H72" s="39"/>
      <c r="I72" s="48">
        <f t="shared" ref="I72" si="3">G72*H72</f>
        <v>0</v>
      </c>
      <c r="J72" s="48">
        <f t="shared" si="0"/>
        <v>0</v>
      </c>
      <c r="K72" s="48">
        <f t="shared" si="1"/>
        <v>0</v>
      </c>
      <c r="L72" s="41">
        <v>0.2</v>
      </c>
    </row>
    <row r="73" spans="1:16" ht="30" customHeight="1" thickBot="1">
      <c r="A73" s="109" t="s">
        <v>27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20">
        <f>SUM(I7:I72)</f>
        <v>0</v>
      </c>
      <c r="L73" s="120"/>
      <c r="O73" s="24"/>
    </row>
    <row r="74" spans="1:16" ht="30" customHeight="1" thickBot="1">
      <c r="A74" s="109" t="s">
        <v>0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20">
        <f>SUM(J7:J72)</f>
        <v>0</v>
      </c>
      <c r="L74" s="120"/>
    </row>
    <row r="75" spans="1:16" ht="30" customHeight="1" thickBot="1">
      <c r="A75" s="109" t="s">
        <v>28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20">
        <f>SUM(K7:K72)</f>
        <v>0</v>
      </c>
      <c r="L75" s="120"/>
    </row>
    <row r="76" spans="1:16" ht="30" customHeight="1">
      <c r="A76" s="121" t="s">
        <v>415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03"/>
    </row>
    <row r="77" spans="1:16" ht="15" customHeight="1">
      <c r="A77" s="58"/>
      <c r="B77" s="28"/>
      <c r="C77" s="28"/>
      <c r="D77" s="17"/>
      <c r="E77" s="17"/>
      <c r="F77" s="17"/>
      <c r="G77" s="17"/>
      <c r="H77" s="17"/>
      <c r="I77" s="17"/>
      <c r="J77" s="18"/>
      <c r="K77" s="18"/>
    </row>
    <row r="78" spans="1:16" ht="30" customHeight="1">
      <c r="A78" s="116" t="s">
        <v>426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"/>
      <c r="L78" s="24"/>
      <c r="N78" s="1"/>
      <c r="O78" s="24"/>
      <c r="P78" s="1"/>
    </row>
    <row r="79" spans="1:16" ht="15" customHeight="1">
      <c r="A79" s="59"/>
      <c r="B79" s="46"/>
      <c r="C79" s="46"/>
      <c r="D79" s="46"/>
      <c r="E79" s="46"/>
      <c r="F79" s="46"/>
      <c r="G79" s="46"/>
      <c r="H79" s="46"/>
      <c r="I79" s="46"/>
      <c r="J79" s="46"/>
      <c r="K79" s="1"/>
      <c r="L79" s="24"/>
      <c r="N79" s="1"/>
      <c r="O79" s="24"/>
      <c r="P79" s="1"/>
    </row>
    <row r="80" spans="1:16" ht="30" customHeight="1">
      <c r="A80" s="116" t="s">
        <v>199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"/>
      <c r="L80" s="24"/>
      <c r="N80" s="1"/>
      <c r="O80" s="24"/>
      <c r="P80" s="1"/>
    </row>
    <row r="81" spans="1:16">
      <c r="A81" s="63"/>
      <c r="B81" s="43"/>
      <c r="C81" s="43"/>
      <c r="D81" s="3"/>
      <c r="E81" s="7"/>
      <c r="F81" s="8"/>
      <c r="G81" s="11"/>
      <c r="K81" s="1"/>
      <c r="L81" s="24"/>
      <c r="N81" s="1"/>
      <c r="O81" s="24"/>
      <c r="P81" s="1"/>
    </row>
    <row r="82" spans="1:16" s="12" customFormat="1" ht="15.75">
      <c r="A82" s="117" t="s">
        <v>427</v>
      </c>
      <c r="B82" s="117"/>
      <c r="C82" s="117"/>
      <c r="D82" s="117"/>
      <c r="E82" s="117"/>
      <c r="F82" s="117"/>
      <c r="G82" s="117"/>
      <c r="H82" s="117"/>
      <c r="I82" s="117"/>
      <c r="J82" s="117"/>
      <c r="L82" s="26"/>
      <c r="M82" s="26"/>
      <c r="O82" s="26"/>
    </row>
    <row r="83" spans="1:16" s="12" customFormat="1" ht="15.75">
      <c r="A83" s="60"/>
      <c r="B83" s="47"/>
      <c r="C83" s="47"/>
      <c r="D83" s="47"/>
      <c r="E83" s="47"/>
      <c r="F83" s="47"/>
      <c r="G83" s="47"/>
      <c r="H83" s="47"/>
      <c r="I83" s="47"/>
      <c r="J83" s="47"/>
      <c r="L83" s="26"/>
      <c r="M83" s="26"/>
      <c r="O83" s="26"/>
    </row>
    <row r="84" spans="1:16" s="12" customFormat="1" ht="15.75" customHeight="1">
      <c r="A84" s="64"/>
      <c r="B84" s="31"/>
      <c r="C84" s="31"/>
      <c r="D84" s="14"/>
      <c r="E84" s="113" t="s">
        <v>8</v>
      </c>
      <c r="F84" s="113"/>
      <c r="G84" s="113"/>
      <c r="H84" s="113"/>
      <c r="I84" s="113"/>
      <c r="J84" s="113"/>
      <c r="L84" s="26"/>
      <c r="M84" s="26"/>
      <c r="O84" s="26"/>
    </row>
    <row r="85" spans="1:16" s="12" customFormat="1" ht="15.75">
      <c r="A85" s="64"/>
      <c r="B85" s="31"/>
      <c r="C85" s="31"/>
      <c r="D85" s="114"/>
      <c r="E85" s="27"/>
      <c r="F85" s="27"/>
      <c r="G85" s="27"/>
      <c r="H85" s="27"/>
      <c r="I85" s="27"/>
      <c r="J85" s="27"/>
      <c r="L85" s="26"/>
      <c r="M85" s="26"/>
      <c r="O85" s="26"/>
    </row>
    <row r="86" spans="1:16" s="12" customFormat="1" ht="15.75">
      <c r="A86" s="64"/>
      <c r="B86" s="31"/>
      <c r="C86" s="31"/>
      <c r="D86" s="114"/>
      <c r="E86" s="27" t="s">
        <v>29</v>
      </c>
      <c r="F86" s="115" t="s">
        <v>1</v>
      </c>
      <c r="G86" s="115"/>
      <c r="H86" s="115"/>
      <c r="I86" s="115"/>
      <c r="J86" s="115"/>
      <c r="L86" s="26"/>
      <c r="M86" s="26"/>
      <c r="O86" s="26"/>
    </row>
  </sheetData>
  <sheetProtection deleteColumns="0" deleteRows="0"/>
  <dataConsolidate/>
  <mergeCells count="15">
    <mergeCell ref="D85:D86"/>
    <mergeCell ref="F86:J86"/>
    <mergeCell ref="A75:J75"/>
    <mergeCell ref="K75:L75"/>
    <mergeCell ref="A78:J78"/>
    <mergeCell ref="A80:J80"/>
    <mergeCell ref="A82:J82"/>
    <mergeCell ref="E84:J84"/>
    <mergeCell ref="A76:K76"/>
    <mergeCell ref="A1:K2"/>
    <mergeCell ref="A4:K4"/>
    <mergeCell ref="A73:J73"/>
    <mergeCell ref="K73:L73"/>
    <mergeCell ref="A74:J74"/>
    <mergeCell ref="K74:L74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22" sqref="A22:J22"/>
    </sheetView>
  </sheetViews>
  <sheetFormatPr defaultColWidth="9" defaultRowHeight="12.75"/>
  <cols>
    <col min="1" max="1" width="8" style="65" customWidth="1"/>
    <col min="2" max="2" width="34" style="30" customWidth="1"/>
    <col min="3" max="3" width="17.5703125" style="30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9.42578125" style="11" customWidth="1"/>
    <col min="12" max="12" width="4" style="1" hidden="1" customWidth="1"/>
    <col min="13" max="13" width="17.5703125" style="24" customWidth="1"/>
    <col min="14" max="14" width="17" style="24" customWidth="1"/>
    <col min="15" max="15" width="19.42578125" style="1" customWidth="1"/>
    <col min="16" max="16" width="14.85546875" style="24" customWidth="1"/>
    <col min="17" max="16384" width="9" style="1"/>
  </cols>
  <sheetData>
    <row r="1" spans="1:16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6">
      <c r="A3" s="61"/>
      <c r="B3" s="29"/>
      <c r="C3" s="29"/>
      <c r="D3" s="20"/>
      <c r="E3" s="20"/>
      <c r="F3" s="21"/>
      <c r="G3" s="22"/>
      <c r="H3" s="23"/>
      <c r="I3" s="23"/>
      <c r="J3" s="23"/>
      <c r="K3" s="23"/>
    </row>
    <row r="4" spans="1:16" ht="16.5" customHeight="1">
      <c r="A4" s="108" t="s">
        <v>321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6" s="2" customFormat="1" ht="20.25" customHeight="1" thickBot="1">
      <c r="A5" s="55"/>
      <c r="B5" s="16"/>
      <c r="C5" s="16"/>
      <c r="D5" s="16"/>
      <c r="E5" s="16"/>
      <c r="F5" s="15"/>
      <c r="G5" s="15"/>
      <c r="H5" s="42"/>
      <c r="I5" s="42"/>
      <c r="J5" s="42"/>
      <c r="K5" s="42"/>
      <c r="L5" s="36"/>
      <c r="M5" s="25"/>
      <c r="N5" s="25"/>
      <c r="P5" s="25"/>
    </row>
    <row r="6" spans="1:16" s="2" customFormat="1" ht="38.25" customHeight="1" thickBot="1">
      <c r="A6" s="81" t="s">
        <v>2</v>
      </c>
      <c r="B6" s="82" t="s">
        <v>3</v>
      </c>
      <c r="C6" s="82" t="s">
        <v>142</v>
      </c>
      <c r="D6" s="83" t="s">
        <v>194</v>
      </c>
      <c r="E6" s="82" t="s">
        <v>15</v>
      </c>
      <c r="F6" s="82" t="s">
        <v>16</v>
      </c>
      <c r="G6" s="84" t="s">
        <v>197</v>
      </c>
      <c r="H6" s="85" t="s">
        <v>17</v>
      </c>
      <c r="I6" s="83" t="s">
        <v>18</v>
      </c>
      <c r="J6" s="83" t="s">
        <v>19</v>
      </c>
      <c r="K6" s="33" t="s">
        <v>20</v>
      </c>
      <c r="L6" s="36"/>
      <c r="M6" s="25"/>
      <c r="N6" s="25"/>
      <c r="P6" s="25"/>
    </row>
    <row r="7" spans="1:16" ht="46.5" customHeight="1" thickBot="1">
      <c r="A7" s="74">
        <v>1</v>
      </c>
      <c r="B7" s="72" t="s">
        <v>322</v>
      </c>
      <c r="C7" s="72" t="s">
        <v>328</v>
      </c>
      <c r="D7" s="72"/>
      <c r="E7" s="72"/>
      <c r="F7" s="72" t="s">
        <v>330</v>
      </c>
      <c r="G7" s="72">
        <v>2</v>
      </c>
      <c r="H7" s="39"/>
      <c r="I7" s="48">
        <f>G7*H7</f>
        <v>0</v>
      </c>
      <c r="J7" s="48">
        <f t="shared" ref="J7:J12" si="0">I7*L7</f>
        <v>0</v>
      </c>
      <c r="K7" s="48">
        <f t="shared" ref="K7:K12" si="1">SUM(I7,J7)</f>
        <v>0</v>
      </c>
      <c r="L7" s="41">
        <v>0.2</v>
      </c>
      <c r="O7" s="24"/>
    </row>
    <row r="8" spans="1:16" ht="35.1" customHeight="1" thickBot="1">
      <c r="A8" s="74">
        <v>2</v>
      </c>
      <c r="B8" s="72" t="s">
        <v>323</v>
      </c>
      <c r="C8" s="72" t="s">
        <v>329</v>
      </c>
      <c r="D8" s="72"/>
      <c r="E8" s="72"/>
      <c r="F8" s="72" t="s">
        <v>331</v>
      </c>
      <c r="G8" s="72">
        <v>2</v>
      </c>
      <c r="H8" s="39"/>
      <c r="I8" s="48">
        <f t="shared" ref="I8:I12" si="2">G8*H8</f>
        <v>0</v>
      </c>
      <c r="J8" s="48">
        <f t="shared" si="0"/>
        <v>0</v>
      </c>
      <c r="K8" s="48">
        <f t="shared" si="1"/>
        <v>0</v>
      </c>
      <c r="L8" s="41">
        <v>0.2</v>
      </c>
      <c r="O8" s="24"/>
    </row>
    <row r="9" spans="1:16" ht="35.1" customHeight="1" thickBot="1">
      <c r="A9" s="74">
        <v>3</v>
      </c>
      <c r="B9" s="72" t="s">
        <v>324</v>
      </c>
      <c r="C9" s="72">
        <v>1653312</v>
      </c>
      <c r="D9" s="72"/>
      <c r="E9" s="72"/>
      <c r="F9" s="72" t="s">
        <v>332</v>
      </c>
      <c r="G9" s="72">
        <v>2</v>
      </c>
      <c r="H9" s="39"/>
      <c r="I9" s="48">
        <f t="shared" si="2"/>
        <v>0</v>
      </c>
      <c r="J9" s="48">
        <f t="shared" si="0"/>
        <v>0</v>
      </c>
      <c r="K9" s="48">
        <f t="shared" si="1"/>
        <v>0</v>
      </c>
      <c r="L9" s="41">
        <v>0.2</v>
      </c>
      <c r="O9" s="24"/>
    </row>
    <row r="10" spans="1:16" ht="48" customHeight="1" thickBot="1">
      <c r="A10" s="74">
        <v>4</v>
      </c>
      <c r="B10" s="72" t="s">
        <v>325</v>
      </c>
      <c r="C10" s="72">
        <v>1653308</v>
      </c>
      <c r="D10" s="72"/>
      <c r="E10" s="72"/>
      <c r="F10" s="72" t="s">
        <v>332</v>
      </c>
      <c r="G10" s="72">
        <v>2</v>
      </c>
      <c r="H10" s="39"/>
      <c r="I10" s="48">
        <f t="shared" si="2"/>
        <v>0</v>
      </c>
      <c r="J10" s="48">
        <f t="shared" si="0"/>
        <v>0</v>
      </c>
      <c r="K10" s="48">
        <f t="shared" si="1"/>
        <v>0</v>
      </c>
      <c r="L10" s="41">
        <v>0.2</v>
      </c>
      <c r="O10" s="24"/>
    </row>
    <row r="11" spans="1:16" ht="48" customHeight="1" thickBot="1">
      <c r="A11" s="74">
        <v>5</v>
      </c>
      <c r="B11" s="72" t="s">
        <v>326</v>
      </c>
      <c r="C11" s="72">
        <v>1653366</v>
      </c>
      <c r="D11" s="72"/>
      <c r="E11" s="72"/>
      <c r="F11" s="72" t="s">
        <v>332</v>
      </c>
      <c r="G11" s="72">
        <v>2</v>
      </c>
      <c r="H11" s="39"/>
      <c r="I11" s="48">
        <f t="shared" si="2"/>
        <v>0</v>
      </c>
      <c r="J11" s="48">
        <f t="shared" si="0"/>
        <v>0</v>
      </c>
      <c r="K11" s="48">
        <f t="shared" si="1"/>
        <v>0</v>
      </c>
      <c r="L11" s="41">
        <v>0.2</v>
      </c>
      <c r="O11" s="24"/>
    </row>
    <row r="12" spans="1:16" ht="48" customHeight="1" thickBot="1">
      <c r="A12" s="74">
        <v>6</v>
      </c>
      <c r="B12" s="72" t="s">
        <v>327</v>
      </c>
      <c r="C12" s="72">
        <v>1703933</v>
      </c>
      <c r="D12" s="72"/>
      <c r="E12" s="72"/>
      <c r="F12" s="72" t="s">
        <v>333</v>
      </c>
      <c r="G12" s="72">
        <v>2</v>
      </c>
      <c r="H12" s="39"/>
      <c r="I12" s="48">
        <f t="shared" si="2"/>
        <v>0</v>
      </c>
      <c r="J12" s="48">
        <f t="shared" si="0"/>
        <v>0</v>
      </c>
      <c r="K12" s="48">
        <f t="shared" si="1"/>
        <v>0</v>
      </c>
      <c r="L12" s="41">
        <v>0.2</v>
      </c>
      <c r="O12" s="24"/>
    </row>
    <row r="13" spans="1:16" ht="30" customHeight="1" thickBot="1">
      <c r="A13" s="109" t="s">
        <v>318</v>
      </c>
      <c r="B13" s="109"/>
      <c r="C13" s="109"/>
      <c r="D13" s="109"/>
      <c r="E13" s="109"/>
      <c r="F13" s="109"/>
      <c r="G13" s="109"/>
      <c r="H13" s="109"/>
      <c r="I13" s="109"/>
      <c r="J13" s="110"/>
      <c r="K13" s="111">
        <f>SUM(I7:I12)</f>
        <v>0</v>
      </c>
      <c r="L13" s="112"/>
      <c r="O13" s="24"/>
    </row>
    <row r="14" spans="1:16" ht="30" customHeight="1" thickBot="1">
      <c r="A14" s="109" t="s">
        <v>0</v>
      </c>
      <c r="B14" s="109"/>
      <c r="C14" s="109"/>
      <c r="D14" s="109"/>
      <c r="E14" s="109"/>
      <c r="F14" s="109"/>
      <c r="G14" s="109"/>
      <c r="H14" s="109"/>
      <c r="I14" s="109"/>
      <c r="J14" s="110"/>
      <c r="K14" s="111">
        <f>SUM(J7:J12)</f>
        <v>0</v>
      </c>
      <c r="L14" s="112"/>
    </row>
    <row r="15" spans="1:16" ht="30" customHeight="1" thickBot="1">
      <c r="A15" s="110" t="s">
        <v>319</v>
      </c>
      <c r="B15" s="122"/>
      <c r="C15" s="122"/>
      <c r="D15" s="122"/>
      <c r="E15" s="122"/>
      <c r="F15" s="122"/>
      <c r="G15" s="122"/>
      <c r="H15" s="122"/>
      <c r="I15" s="122"/>
      <c r="J15" s="123"/>
      <c r="K15" s="111">
        <f>SUM(K7:K12)</f>
        <v>0</v>
      </c>
      <c r="L15" s="112"/>
    </row>
    <row r="16" spans="1:16" ht="30" customHeight="1">
      <c r="A16" s="121" t="s">
        <v>415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03"/>
    </row>
    <row r="17" spans="1:16" ht="15" customHeight="1">
      <c r="A17" s="58"/>
      <c r="B17" s="28"/>
      <c r="C17" s="28"/>
      <c r="D17" s="17"/>
      <c r="E17" s="17"/>
      <c r="F17" s="17"/>
      <c r="G17" s="17"/>
      <c r="H17" s="17"/>
      <c r="I17" s="17"/>
      <c r="J17" s="18"/>
      <c r="K17" s="18"/>
    </row>
    <row r="18" spans="1:16" ht="30" customHeight="1">
      <c r="A18" s="116" t="s">
        <v>428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"/>
      <c r="L18" s="24"/>
      <c r="N18" s="1"/>
      <c r="O18" s="24"/>
      <c r="P18" s="1"/>
    </row>
    <row r="19" spans="1:16" ht="15" customHeight="1">
      <c r="A19" s="59"/>
      <c r="B19" s="49"/>
      <c r="C19" s="49"/>
      <c r="D19" s="49"/>
      <c r="E19" s="49"/>
      <c r="F19" s="49"/>
      <c r="G19" s="49"/>
      <c r="H19" s="49"/>
      <c r="I19" s="49"/>
      <c r="J19" s="49"/>
      <c r="K19" s="1"/>
      <c r="L19" s="24"/>
      <c r="N19" s="1"/>
      <c r="O19" s="24"/>
      <c r="P19" s="1"/>
    </row>
    <row r="20" spans="1:16" ht="30" customHeight="1">
      <c r="A20" s="116" t="s">
        <v>320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"/>
      <c r="L20" s="24"/>
      <c r="N20" s="1"/>
      <c r="O20" s="24"/>
      <c r="P20" s="1"/>
    </row>
    <row r="21" spans="1:16">
      <c r="A21" s="63"/>
      <c r="B21" s="43"/>
      <c r="C21" s="43"/>
      <c r="D21" s="3"/>
      <c r="E21" s="7"/>
      <c r="F21" s="8"/>
      <c r="G21" s="11"/>
      <c r="K21" s="1"/>
      <c r="L21" s="24"/>
      <c r="N21" s="1"/>
      <c r="O21" s="24"/>
      <c r="P21" s="1"/>
    </row>
    <row r="22" spans="1:16" s="12" customFormat="1" ht="15.75">
      <c r="A22" s="117" t="s">
        <v>429</v>
      </c>
      <c r="B22" s="117"/>
      <c r="C22" s="117"/>
      <c r="D22" s="117"/>
      <c r="E22" s="117"/>
      <c r="F22" s="117"/>
      <c r="G22" s="117"/>
      <c r="H22" s="117"/>
      <c r="I22" s="117"/>
      <c r="J22" s="117"/>
      <c r="L22" s="26"/>
      <c r="M22" s="26"/>
      <c r="O22" s="26"/>
    </row>
    <row r="23" spans="1:16" s="12" customFormat="1" ht="15.75">
      <c r="A23" s="60"/>
      <c r="B23" s="50"/>
      <c r="C23" s="50"/>
      <c r="D23" s="50"/>
      <c r="E23" s="50"/>
      <c r="F23" s="50"/>
      <c r="G23" s="50"/>
      <c r="H23" s="50"/>
      <c r="I23" s="50"/>
      <c r="J23" s="50"/>
      <c r="L23" s="26"/>
      <c r="M23" s="26"/>
      <c r="O23" s="26"/>
    </row>
    <row r="24" spans="1:16" s="12" customFormat="1" ht="15.75" customHeight="1">
      <c r="A24" s="64"/>
      <c r="B24" s="31"/>
      <c r="C24" s="31"/>
      <c r="D24" s="14"/>
      <c r="E24" s="113" t="s">
        <v>8</v>
      </c>
      <c r="F24" s="113"/>
      <c r="G24" s="113"/>
      <c r="H24" s="113"/>
      <c r="I24" s="113"/>
      <c r="J24" s="113"/>
      <c r="L24" s="26"/>
      <c r="M24" s="26"/>
      <c r="O24" s="26"/>
    </row>
    <row r="25" spans="1:16" s="12" customFormat="1" ht="15.75">
      <c r="A25" s="64"/>
      <c r="B25" s="31"/>
      <c r="C25" s="31"/>
      <c r="D25" s="114"/>
      <c r="E25" s="27"/>
      <c r="F25" s="27"/>
      <c r="G25" s="27"/>
      <c r="H25" s="27"/>
      <c r="I25" s="27"/>
      <c r="J25" s="27"/>
      <c r="L25" s="26"/>
      <c r="M25" s="26"/>
      <c r="O25" s="26"/>
    </row>
    <row r="26" spans="1:16" s="12" customFormat="1" ht="15.75">
      <c r="A26" s="64"/>
      <c r="B26" s="31"/>
      <c r="C26" s="31"/>
      <c r="D26" s="114"/>
      <c r="E26" s="27" t="s">
        <v>29</v>
      </c>
      <c r="F26" s="115" t="s">
        <v>1</v>
      </c>
      <c r="G26" s="115"/>
      <c r="H26" s="115"/>
      <c r="I26" s="115"/>
      <c r="J26" s="115"/>
      <c r="L26" s="26"/>
      <c r="M26" s="26"/>
      <c r="O26" s="26"/>
    </row>
  </sheetData>
  <sheetProtection deleteColumns="0" deleteRows="0"/>
  <dataConsolidate/>
  <mergeCells count="15">
    <mergeCell ref="A1:K2"/>
    <mergeCell ref="A4:K4"/>
    <mergeCell ref="A13:J13"/>
    <mergeCell ref="K13:L13"/>
    <mergeCell ref="A14:J14"/>
    <mergeCell ref="K14:L14"/>
    <mergeCell ref="D25:D26"/>
    <mergeCell ref="F26:J26"/>
    <mergeCell ref="A15:J15"/>
    <mergeCell ref="K15:L15"/>
    <mergeCell ref="A18:J18"/>
    <mergeCell ref="A20:J20"/>
    <mergeCell ref="A22:J22"/>
    <mergeCell ref="E24:J24"/>
    <mergeCell ref="A16:K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39"/>
  <sheetViews>
    <sheetView showGridLines="0" showWhiteSpace="0" zoomScale="80" zoomScaleNormal="80" zoomScalePageLayoutView="75" workbookViewId="0">
      <selection activeCell="A35" sqref="A35:J35"/>
    </sheetView>
  </sheetViews>
  <sheetFormatPr defaultColWidth="9" defaultRowHeight="12.75"/>
  <cols>
    <col min="1" max="1" width="8" style="65" customWidth="1"/>
    <col min="2" max="2" width="34" style="30" customWidth="1"/>
    <col min="3" max="3" width="17.5703125" style="30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9.42578125" style="11" customWidth="1"/>
    <col min="12" max="12" width="4" style="1" hidden="1" customWidth="1"/>
    <col min="13" max="13" width="17.5703125" style="24" customWidth="1"/>
    <col min="14" max="14" width="17" style="24" customWidth="1"/>
    <col min="15" max="15" width="19.42578125" style="1" customWidth="1"/>
    <col min="16" max="16" width="14.85546875" style="24" customWidth="1"/>
    <col min="17" max="16384" width="9" style="1"/>
  </cols>
  <sheetData>
    <row r="1" spans="1:16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6">
      <c r="A3" s="61"/>
      <c r="B3" s="29"/>
      <c r="C3" s="29"/>
      <c r="D3" s="20"/>
      <c r="E3" s="20"/>
      <c r="F3" s="21"/>
      <c r="G3" s="22"/>
      <c r="H3" s="23"/>
      <c r="I3" s="23"/>
      <c r="J3" s="23"/>
      <c r="K3" s="23"/>
    </row>
    <row r="4" spans="1:16" ht="16.5" customHeight="1">
      <c r="A4" s="108" t="s">
        <v>334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6" s="2" customFormat="1" ht="20.25" customHeight="1" thickBot="1">
      <c r="A5" s="55"/>
      <c r="B5" s="16"/>
      <c r="C5" s="16"/>
      <c r="D5" s="16"/>
      <c r="E5" s="16"/>
      <c r="F5" s="15"/>
      <c r="G5" s="15"/>
      <c r="H5" s="42"/>
      <c r="I5" s="42"/>
      <c r="J5" s="42"/>
      <c r="K5" s="42"/>
      <c r="L5" s="36"/>
      <c r="M5" s="25"/>
      <c r="N5" s="25"/>
      <c r="P5" s="25"/>
    </row>
    <row r="6" spans="1:16" s="2" customFormat="1" ht="38.25" customHeight="1" thickBot="1">
      <c r="A6" s="81" t="s">
        <v>2</v>
      </c>
      <c r="B6" s="82" t="s">
        <v>3</v>
      </c>
      <c r="C6" s="82" t="s">
        <v>142</v>
      </c>
      <c r="D6" s="83" t="s">
        <v>194</v>
      </c>
      <c r="E6" s="82" t="s">
        <v>15</v>
      </c>
      <c r="F6" s="82" t="s">
        <v>16</v>
      </c>
      <c r="G6" s="84" t="s">
        <v>197</v>
      </c>
      <c r="H6" s="85" t="s">
        <v>17</v>
      </c>
      <c r="I6" s="83" t="s">
        <v>18</v>
      </c>
      <c r="J6" s="83" t="s">
        <v>19</v>
      </c>
      <c r="K6" s="33" t="s">
        <v>20</v>
      </c>
      <c r="L6" s="36"/>
      <c r="M6" s="25"/>
      <c r="N6" s="25"/>
      <c r="P6" s="25"/>
    </row>
    <row r="7" spans="1:16" ht="46.5" customHeight="1" thickBot="1">
      <c r="A7" s="74">
        <v>1</v>
      </c>
      <c r="B7" s="72" t="s">
        <v>338</v>
      </c>
      <c r="C7" s="72">
        <v>655986</v>
      </c>
      <c r="D7" s="72"/>
      <c r="E7" s="72"/>
      <c r="F7" s="72" t="s">
        <v>357</v>
      </c>
      <c r="G7" s="72">
        <v>5</v>
      </c>
      <c r="H7" s="39"/>
      <c r="I7" s="48">
        <f>G7*H7</f>
        <v>0</v>
      </c>
      <c r="J7" s="48">
        <f t="shared" ref="J7:J25" si="0">I7*L7</f>
        <v>0</v>
      </c>
      <c r="K7" s="48">
        <f t="shared" ref="K7:K25" si="1">SUM(I7,J7)</f>
        <v>0</v>
      </c>
      <c r="L7" s="41">
        <v>0.2</v>
      </c>
      <c r="O7" s="24"/>
    </row>
    <row r="8" spans="1:16" ht="40.5" customHeight="1" thickBot="1">
      <c r="A8" s="74">
        <v>2</v>
      </c>
      <c r="B8" s="72" t="s">
        <v>339</v>
      </c>
      <c r="C8" s="72" t="s">
        <v>367</v>
      </c>
      <c r="D8" s="72"/>
      <c r="E8" s="72"/>
      <c r="F8" s="72" t="s">
        <v>122</v>
      </c>
      <c r="G8" s="72">
        <v>4</v>
      </c>
      <c r="H8" s="39"/>
      <c r="I8" s="48">
        <f t="shared" ref="I8:I25" si="2">G8*H8</f>
        <v>0</v>
      </c>
      <c r="J8" s="48">
        <f t="shared" si="0"/>
        <v>0</v>
      </c>
      <c r="K8" s="48">
        <f t="shared" si="1"/>
        <v>0</v>
      </c>
      <c r="L8" s="41">
        <v>0.2</v>
      </c>
      <c r="O8" s="24"/>
    </row>
    <row r="9" spans="1:16" ht="35.1" customHeight="1" thickBot="1">
      <c r="A9" s="74">
        <v>3</v>
      </c>
      <c r="B9" s="72" t="s">
        <v>340</v>
      </c>
      <c r="C9" s="72">
        <v>675086</v>
      </c>
      <c r="D9" s="72"/>
      <c r="E9" s="72"/>
      <c r="F9" s="72" t="s">
        <v>358</v>
      </c>
      <c r="G9" s="72">
        <v>4</v>
      </c>
      <c r="H9" s="39"/>
      <c r="I9" s="48">
        <f t="shared" si="2"/>
        <v>0</v>
      </c>
      <c r="J9" s="48">
        <f t="shared" si="0"/>
        <v>0</v>
      </c>
      <c r="K9" s="48">
        <f t="shared" si="1"/>
        <v>0</v>
      </c>
      <c r="L9" s="41">
        <v>0.2</v>
      </c>
      <c r="O9" s="24"/>
    </row>
    <row r="10" spans="1:16" ht="48" customHeight="1" thickBot="1">
      <c r="A10" s="74">
        <v>4</v>
      </c>
      <c r="B10" s="72" t="s">
        <v>341</v>
      </c>
      <c r="C10" s="72">
        <v>655906</v>
      </c>
      <c r="D10" s="72"/>
      <c r="E10" s="72"/>
      <c r="F10" s="72" t="s">
        <v>359</v>
      </c>
      <c r="G10" s="72">
        <v>10</v>
      </c>
      <c r="H10" s="39"/>
      <c r="I10" s="48">
        <f t="shared" si="2"/>
        <v>0</v>
      </c>
      <c r="J10" s="48">
        <f t="shared" si="0"/>
        <v>0</v>
      </c>
      <c r="K10" s="48">
        <f t="shared" si="1"/>
        <v>0</v>
      </c>
      <c r="L10" s="41">
        <v>0.2</v>
      </c>
      <c r="O10" s="24"/>
    </row>
    <row r="11" spans="1:16" ht="48" customHeight="1" thickBot="1">
      <c r="A11" s="74">
        <v>5</v>
      </c>
      <c r="B11" s="72" t="s">
        <v>342</v>
      </c>
      <c r="C11" s="72">
        <v>655180</v>
      </c>
      <c r="D11" s="72"/>
      <c r="E11" s="72"/>
      <c r="F11" s="72" t="s">
        <v>360</v>
      </c>
      <c r="G11" s="72">
        <v>200</v>
      </c>
      <c r="H11" s="39"/>
      <c r="I11" s="48">
        <f t="shared" si="2"/>
        <v>0</v>
      </c>
      <c r="J11" s="48">
        <f t="shared" si="0"/>
        <v>0</v>
      </c>
      <c r="K11" s="48">
        <f t="shared" si="1"/>
        <v>0</v>
      </c>
      <c r="L11" s="41">
        <v>0.2</v>
      </c>
      <c r="O11" s="24"/>
    </row>
    <row r="12" spans="1:16" ht="48" customHeight="1" thickBot="1">
      <c r="A12" s="74">
        <v>6</v>
      </c>
      <c r="B12" s="72" t="s">
        <v>343</v>
      </c>
      <c r="C12" s="72">
        <v>662160</v>
      </c>
      <c r="D12" s="72"/>
      <c r="E12" s="72"/>
      <c r="F12" s="72" t="s">
        <v>360</v>
      </c>
      <c r="G12" s="72">
        <v>500</v>
      </c>
      <c r="H12" s="39"/>
      <c r="I12" s="48">
        <f t="shared" si="2"/>
        <v>0</v>
      </c>
      <c r="J12" s="48">
        <f t="shared" si="0"/>
        <v>0</v>
      </c>
      <c r="K12" s="48">
        <f t="shared" si="1"/>
        <v>0</v>
      </c>
      <c r="L12" s="41">
        <v>0.2</v>
      </c>
      <c r="O12" s="24"/>
    </row>
    <row r="13" spans="1:16" ht="48" customHeight="1" thickBot="1">
      <c r="A13" s="74">
        <v>7</v>
      </c>
      <c r="B13" s="72" t="s">
        <v>344</v>
      </c>
      <c r="C13" s="72">
        <v>665180</v>
      </c>
      <c r="D13" s="72"/>
      <c r="E13" s="72"/>
      <c r="F13" s="72" t="s">
        <v>360</v>
      </c>
      <c r="G13" s="72">
        <v>200</v>
      </c>
      <c r="H13" s="39"/>
      <c r="I13" s="48">
        <f t="shared" si="2"/>
        <v>0</v>
      </c>
      <c r="J13" s="48">
        <f t="shared" si="0"/>
        <v>0</v>
      </c>
      <c r="K13" s="48">
        <f t="shared" si="1"/>
        <v>0</v>
      </c>
      <c r="L13" s="41">
        <v>0.2</v>
      </c>
      <c r="O13" s="24"/>
    </row>
    <row r="14" spans="1:16" ht="48" customHeight="1" thickBot="1">
      <c r="A14" s="74">
        <v>8</v>
      </c>
      <c r="B14" s="72" t="s">
        <v>345</v>
      </c>
      <c r="C14" s="72">
        <v>657160</v>
      </c>
      <c r="D14" s="72"/>
      <c r="E14" s="72"/>
      <c r="F14" s="72" t="s">
        <v>360</v>
      </c>
      <c r="G14" s="72">
        <v>200</v>
      </c>
      <c r="H14" s="39"/>
      <c r="I14" s="48">
        <f t="shared" si="2"/>
        <v>0</v>
      </c>
      <c r="J14" s="48">
        <f t="shared" si="0"/>
        <v>0</v>
      </c>
      <c r="K14" s="48">
        <f t="shared" si="1"/>
        <v>0</v>
      </c>
      <c r="L14" s="41">
        <v>0.2</v>
      </c>
      <c r="O14" s="24"/>
    </row>
    <row r="15" spans="1:16" ht="48" customHeight="1" thickBot="1">
      <c r="A15" s="74">
        <v>9</v>
      </c>
      <c r="B15" s="72" t="s">
        <v>346</v>
      </c>
      <c r="C15" s="72">
        <v>607180</v>
      </c>
      <c r="D15" s="72"/>
      <c r="E15" s="72"/>
      <c r="F15" s="72" t="s">
        <v>361</v>
      </c>
      <c r="G15" s="72">
        <v>500</v>
      </c>
      <c r="H15" s="39"/>
      <c r="I15" s="48">
        <f t="shared" si="2"/>
        <v>0</v>
      </c>
      <c r="J15" s="48">
        <f t="shared" si="0"/>
        <v>0</v>
      </c>
      <c r="K15" s="48">
        <f t="shared" si="1"/>
        <v>0</v>
      </c>
      <c r="L15" s="41">
        <v>0.2</v>
      </c>
      <c r="O15" s="24"/>
    </row>
    <row r="16" spans="1:16" ht="48" customHeight="1" thickBot="1">
      <c r="A16" s="74">
        <v>10</v>
      </c>
      <c r="B16" s="72" t="s">
        <v>347</v>
      </c>
      <c r="C16" s="72">
        <v>760180</v>
      </c>
      <c r="D16" s="72"/>
      <c r="E16" s="72"/>
      <c r="F16" s="72" t="s">
        <v>360</v>
      </c>
      <c r="G16" s="72">
        <v>400</v>
      </c>
      <c r="H16" s="39"/>
      <c r="I16" s="48">
        <f t="shared" si="2"/>
        <v>0</v>
      </c>
      <c r="J16" s="48">
        <f t="shared" si="0"/>
        <v>0</v>
      </c>
      <c r="K16" s="48">
        <f t="shared" si="1"/>
        <v>0</v>
      </c>
      <c r="L16" s="41">
        <v>0.2</v>
      </c>
      <c r="O16" s="24"/>
    </row>
    <row r="17" spans="1:16" ht="48" customHeight="1" thickBot="1">
      <c r="A17" s="74">
        <v>11</v>
      </c>
      <c r="B17" s="72" t="s">
        <v>348</v>
      </c>
      <c r="C17" s="72">
        <v>768160</v>
      </c>
      <c r="D17" s="72"/>
      <c r="E17" s="72"/>
      <c r="F17" s="72" t="s">
        <v>360</v>
      </c>
      <c r="G17" s="72">
        <v>60</v>
      </c>
      <c r="H17" s="39"/>
      <c r="I17" s="48">
        <f t="shared" si="2"/>
        <v>0</v>
      </c>
      <c r="J17" s="48">
        <f t="shared" si="0"/>
        <v>0</v>
      </c>
      <c r="K17" s="48">
        <f t="shared" si="1"/>
        <v>0</v>
      </c>
      <c r="L17" s="41">
        <v>0.2</v>
      </c>
      <c r="O17" s="24"/>
    </row>
    <row r="18" spans="1:16" ht="48" customHeight="1" thickBot="1">
      <c r="A18" s="74">
        <v>12</v>
      </c>
      <c r="B18" s="72" t="s">
        <v>349</v>
      </c>
      <c r="C18" s="72">
        <v>616201</v>
      </c>
      <c r="D18" s="72"/>
      <c r="E18" s="72"/>
      <c r="F18" s="72" t="s">
        <v>362</v>
      </c>
      <c r="G18" s="72">
        <v>40</v>
      </c>
      <c r="H18" s="39"/>
      <c r="I18" s="48">
        <f t="shared" si="2"/>
        <v>0</v>
      </c>
      <c r="J18" s="48">
        <f t="shared" si="0"/>
        <v>0</v>
      </c>
      <c r="K18" s="48">
        <f t="shared" si="1"/>
        <v>0</v>
      </c>
      <c r="L18" s="41">
        <v>0.2</v>
      </c>
      <c r="O18" s="24"/>
    </row>
    <row r="19" spans="1:16" ht="48" customHeight="1" thickBot="1">
      <c r="A19" s="74">
        <v>13</v>
      </c>
      <c r="B19" s="72" t="s">
        <v>350</v>
      </c>
      <c r="C19" s="72">
        <v>682201</v>
      </c>
      <c r="D19" s="72"/>
      <c r="E19" s="72"/>
      <c r="F19" s="72" t="s">
        <v>363</v>
      </c>
      <c r="G19" s="72">
        <v>5</v>
      </c>
      <c r="H19" s="39"/>
      <c r="I19" s="48">
        <f t="shared" si="2"/>
        <v>0</v>
      </c>
      <c r="J19" s="48">
        <f t="shared" si="0"/>
        <v>0</v>
      </c>
      <c r="K19" s="48">
        <f t="shared" si="1"/>
        <v>0</v>
      </c>
      <c r="L19" s="41">
        <v>0.2</v>
      </c>
      <c r="O19" s="24"/>
    </row>
    <row r="20" spans="1:16" ht="48" customHeight="1" thickBot="1">
      <c r="A20" s="74">
        <v>14</v>
      </c>
      <c r="B20" s="72" t="s">
        <v>351</v>
      </c>
      <c r="C20" s="72">
        <v>683201</v>
      </c>
      <c r="D20" s="72"/>
      <c r="E20" s="72"/>
      <c r="F20" s="72" t="s">
        <v>363</v>
      </c>
      <c r="G20" s="72">
        <v>10</v>
      </c>
      <c r="H20" s="39"/>
      <c r="I20" s="48">
        <f t="shared" si="2"/>
        <v>0</v>
      </c>
      <c r="J20" s="48">
        <f t="shared" si="0"/>
        <v>0</v>
      </c>
      <c r="K20" s="48">
        <f t="shared" si="1"/>
        <v>0</v>
      </c>
      <c r="L20" s="41">
        <v>0.2</v>
      </c>
      <c r="O20" s="24"/>
    </row>
    <row r="21" spans="1:16" ht="48" customHeight="1" thickBot="1">
      <c r="A21" s="74">
        <v>15</v>
      </c>
      <c r="B21" s="72" t="s">
        <v>352</v>
      </c>
      <c r="C21" s="72">
        <v>683277</v>
      </c>
      <c r="D21" s="72"/>
      <c r="E21" s="72"/>
      <c r="F21" s="72" t="s">
        <v>363</v>
      </c>
      <c r="G21" s="72">
        <v>3</v>
      </c>
      <c r="H21" s="39"/>
      <c r="I21" s="48">
        <f t="shared" si="2"/>
        <v>0</v>
      </c>
      <c r="J21" s="48">
        <f t="shared" si="0"/>
        <v>0</v>
      </c>
      <c r="K21" s="48">
        <f t="shared" si="1"/>
        <v>0</v>
      </c>
      <c r="L21" s="41">
        <v>0.2</v>
      </c>
      <c r="O21" s="24"/>
    </row>
    <row r="22" spans="1:16" ht="48" customHeight="1" thickBot="1">
      <c r="A22" s="74">
        <v>16</v>
      </c>
      <c r="B22" s="72" t="s">
        <v>353</v>
      </c>
      <c r="C22" s="72">
        <v>683274</v>
      </c>
      <c r="D22" s="72"/>
      <c r="E22" s="72"/>
      <c r="F22" s="72" t="s">
        <v>363</v>
      </c>
      <c r="G22" s="72">
        <v>3</v>
      </c>
      <c r="H22" s="39"/>
      <c r="I22" s="48">
        <f t="shared" si="2"/>
        <v>0</v>
      </c>
      <c r="J22" s="48">
        <f t="shared" si="0"/>
        <v>0</v>
      </c>
      <c r="K22" s="48">
        <f t="shared" si="1"/>
        <v>0</v>
      </c>
      <c r="L22" s="41">
        <v>0.2</v>
      </c>
      <c r="O22" s="24"/>
    </row>
    <row r="23" spans="1:16" ht="48" customHeight="1" thickBot="1">
      <c r="A23" s="74">
        <v>17</v>
      </c>
      <c r="B23" s="72" t="s">
        <v>354</v>
      </c>
      <c r="C23" s="72">
        <v>126263</v>
      </c>
      <c r="D23" s="72"/>
      <c r="E23" s="72"/>
      <c r="F23" s="72" t="s">
        <v>364</v>
      </c>
      <c r="G23" s="72">
        <v>1</v>
      </c>
      <c r="H23" s="39"/>
      <c r="I23" s="48">
        <f t="shared" si="2"/>
        <v>0</v>
      </c>
      <c r="J23" s="48">
        <f t="shared" si="0"/>
        <v>0</v>
      </c>
      <c r="K23" s="48">
        <f t="shared" si="1"/>
        <v>0</v>
      </c>
      <c r="L23" s="41">
        <v>0.2</v>
      </c>
      <c r="O23" s="24"/>
    </row>
    <row r="24" spans="1:16" ht="48" customHeight="1" thickBot="1">
      <c r="A24" s="74">
        <v>18</v>
      </c>
      <c r="B24" s="72" t="s">
        <v>355</v>
      </c>
      <c r="C24" s="72">
        <v>770291</v>
      </c>
      <c r="D24" s="72"/>
      <c r="E24" s="72"/>
      <c r="F24" s="72" t="s">
        <v>365</v>
      </c>
      <c r="G24" s="72">
        <v>5</v>
      </c>
      <c r="H24" s="39"/>
      <c r="I24" s="48">
        <f t="shared" si="2"/>
        <v>0</v>
      </c>
      <c r="J24" s="48">
        <f t="shared" si="0"/>
        <v>0</v>
      </c>
      <c r="K24" s="48">
        <f t="shared" si="1"/>
        <v>0</v>
      </c>
      <c r="L24" s="41">
        <v>0.2</v>
      </c>
      <c r="O24" s="24"/>
    </row>
    <row r="25" spans="1:16" ht="48" customHeight="1" thickBot="1">
      <c r="A25" s="74">
        <v>19</v>
      </c>
      <c r="B25" s="72" t="s">
        <v>356</v>
      </c>
      <c r="C25" s="72">
        <v>541070</v>
      </c>
      <c r="D25" s="72"/>
      <c r="E25" s="72"/>
      <c r="F25" s="72" t="s">
        <v>366</v>
      </c>
      <c r="G25" s="72">
        <v>30</v>
      </c>
      <c r="H25" s="39"/>
      <c r="I25" s="48">
        <f t="shared" si="2"/>
        <v>0</v>
      </c>
      <c r="J25" s="48">
        <f t="shared" si="0"/>
        <v>0</v>
      </c>
      <c r="K25" s="48">
        <f t="shared" si="1"/>
        <v>0</v>
      </c>
      <c r="L25" s="41">
        <v>0.2</v>
      </c>
      <c r="O25" s="24"/>
    </row>
    <row r="26" spans="1:16" ht="30" customHeight="1" thickBot="1">
      <c r="A26" s="109" t="s">
        <v>336</v>
      </c>
      <c r="B26" s="109"/>
      <c r="C26" s="109"/>
      <c r="D26" s="109"/>
      <c r="E26" s="109"/>
      <c r="F26" s="109"/>
      <c r="G26" s="109"/>
      <c r="H26" s="109"/>
      <c r="I26" s="109"/>
      <c r="J26" s="110"/>
      <c r="K26" s="111">
        <f>SUM(I7:I25)</f>
        <v>0</v>
      </c>
      <c r="L26" s="112"/>
      <c r="O26" s="24"/>
    </row>
    <row r="27" spans="1:16" ht="30" customHeight="1" thickBot="1">
      <c r="A27" s="109" t="s">
        <v>0</v>
      </c>
      <c r="B27" s="109"/>
      <c r="C27" s="109"/>
      <c r="D27" s="109"/>
      <c r="E27" s="109"/>
      <c r="F27" s="109"/>
      <c r="G27" s="109"/>
      <c r="H27" s="109"/>
      <c r="I27" s="109"/>
      <c r="J27" s="110"/>
      <c r="K27" s="111">
        <f>SUM(J7:J25)</f>
        <v>0</v>
      </c>
      <c r="L27" s="112"/>
    </row>
    <row r="28" spans="1:16" ht="30" customHeight="1" thickBot="1">
      <c r="A28" s="109" t="s">
        <v>337</v>
      </c>
      <c r="B28" s="109"/>
      <c r="C28" s="109"/>
      <c r="D28" s="109"/>
      <c r="E28" s="109"/>
      <c r="F28" s="109"/>
      <c r="G28" s="109"/>
      <c r="H28" s="109"/>
      <c r="I28" s="109"/>
      <c r="J28" s="110"/>
      <c r="K28" s="111">
        <f>SUM(K7:K25)</f>
        <v>0</v>
      </c>
      <c r="L28" s="112"/>
    </row>
    <row r="29" spans="1:16" ht="30" customHeight="1">
      <c r="A29" s="121" t="s">
        <v>415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03"/>
      <c r="L29" s="103"/>
    </row>
    <row r="30" spans="1:16" ht="15" customHeight="1">
      <c r="A30" s="58"/>
      <c r="B30" s="28"/>
      <c r="C30" s="28"/>
      <c r="D30" s="17"/>
      <c r="E30" s="17"/>
      <c r="F30" s="17"/>
      <c r="G30" s="17"/>
      <c r="H30" s="17"/>
      <c r="I30" s="17"/>
      <c r="J30" s="18"/>
      <c r="K30" s="18"/>
    </row>
    <row r="31" spans="1:16" ht="30" customHeight="1">
      <c r="A31" s="116" t="s">
        <v>430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"/>
      <c r="L31" s="24"/>
      <c r="N31" s="1"/>
      <c r="O31" s="24"/>
      <c r="P31" s="1"/>
    </row>
    <row r="32" spans="1:16" ht="15" customHeight="1">
      <c r="A32" s="59"/>
      <c r="B32" s="49"/>
      <c r="C32" s="49"/>
      <c r="D32" s="49"/>
      <c r="E32" s="49"/>
      <c r="F32" s="49"/>
      <c r="G32" s="49"/>
      <c r="H32" s="49"/>
      <c r="I32" s="49"/>
      <c r="J32" s="49"/>
      <c r="K32" s="1"/>
      <c r="L32" s="24"/>
      <c r="N32" s="1"/>
      <c r="O32" s="24"/>
      <c r="P32" s="1"/>
    </row>
    <row r="33" spans="1:16" ht="30" customHeight="1">
      <c r="A33" s="116" t="s">
        <v>335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"/>
      <c r="L33" s="24"/>
      <c r="N33" s="1"/>
      <c r="O33" s="24"/>
      <c r="P33" s="1"/>
    </row>
    <row r="34" spans="1:16">
      <c r="A34" s="63"/>
      <c r="B34" s="43"/>
      <c r="C34" s="43"/>
      <c r="D34" s="3"/>
      <c r="E34" s="7"/>
      <c r="F34" s="8"/>
      <c r="G34" s="11"/>
      <c r="K34" s="1"/>
      <c r="L34" s="24"/>
      <c r="N34" s="1"/>
      <c r="O34" s="24"/>
      <c r="P34" s="1"/>
    </row>
    <row r="35" spans="1:16" s="12" customFormat="1" ht="15.75">
      <c r="A35" s="117" t="s">
        <v>431</v>
      </c>
      <c r="B35" s="117"/>
      <c r="C35" s="117"/>
      <c r="D35" s="117"/>
      <c r="E35" s="117"/>
      <c r="F35" s="117"/>
      <c r="G35" s="117"/>
      <c r="H35" s="117"/>
      <c r="I35" s="117"/>
      <c r="J35" s="117"/>
      <c r="L35" s="26"/>
      <c r="M35" s="26"/>
      <c r="O35" s="26"/>
    </row>
    <row r="36" spans="1:16" s="12" customFormat="1" ht="15.75">
      <c r="A36" s="60"/>
      <c r="B36" s="50"/>
      <c r="C36" s="50"/>
      <c r="D36" s="50"/>
      <c r="E36" s="50"/>
      <c r="F36" s="50"/>
      <c r="G36" s="50"/>
      <c r="H36" s="50"/>
      <c r="I36" s="50"/>
      <c r="J36" s="50"/>
      <c r="L36" s="26"/>
      <c r="M36" s="26"/>
      <c r="O36" s="26"/>
    </row>
    <row r="37" spans="1:16" s="12" customFormat="1" ht="15.75" customHeight="1">
      <c r="A37" s="64"/>
      <c r="B37" s="31"/>
      <c r="C37" s="31"/>
      <c r="D37" s="14"/>
      <c r="E37" s="113" t="s">
        <v>8</v>
      </c>
      <c r="F37" s="113"/>
      <c r="G37" s="113"/>
      <c r="H37" s="113"/>
      <c r="I37" s="113"/>
      <c r="J37" s="113"/>
      <c r="L37" s="26"/>
      <c r="M37" s="26"/>
      <c r="O37" s="26"/>
    </row>
    <row r="38" spans="1:16" s="12" customFormat="1" ht="15.75">
      <c r="A38" s="64"/>
      <c r="B38" s="31"/>
      <c r="C38" s="31"/>
      <c r="D38" s="114"/>
      <c r="E38" s="27"/>
      <c r="F38" s="27"/>
      <c r="G38" s="27"/>
      <c r="H38" s="27"/>
      <c r="I38" s="27"/>
      <c r="J38" s="27"/>
      <c r="L38" s="26"/>
      <c r="M38" s="26"/>
      <c r="O38" s="26"/>
    </row>
    <row r="39" spans="1:16" s="12" customFormat="1" ht="15.75">
      <c r="A39" s="64"/>
      <c r="B39" s="31"/>
      <c r="C39" s="31"/>
      <c r="D39" s="114"/>
      <c r="E39" s="27" t="s">
        <v>29</v>
      </c>
      <c r="F39" s="115" t="s">
        <v>1</v>
      </c>
      <c r="G39" s="115"/>
      <c r="H39" s="115"/>
      <c r="I39" s="115"/>
      <c r="J39" s="115"/>
      <c r="L39" s="26"/>
      <c r="M39" s="26"/>
      <c r="O39" s="26"/>
    </row>
  </sheetData>
  <sheetProtection deleteColumns="0" deleteRows="0"/>
  <dataConsolidate/>
  <mergeCells count="15">
    <mergeCell ref="A1:K2"/>
    <mergeCell ref="A4:K4"/>
    <mergeCell ref="A26:J26"/>
    <mergeCell ref="K26:L26"/>
    <mergeCell ref="A27:J27"/>
    <mergeCell ref="K27:L27"/>
    <mergeCell ref="D38:D39"/>
    <mergeCell ref="F39:J39"/>
    <mergeCell ref="A28:J28"/>
    <mergeCell ref="K28:L28"/>
    <mergeCell ref="A31:J31"/>
    <mergeCell ref="A33:J33"/>
    <mergeCell ref="A35:J35"/>
    <mergeCell ref="E37:J37"/>
    <mergeCell ref="A29:J2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60"/>
  <sheetViews>
    <sheetView showGridLines="0" showWhiteSpace="0" zoomScale="80" zoomScaleNormal="80" zoomScalePageLayoutView="75" workbookViewId="0">
      <selection activeCell="A56" sqref="A56:I56"/>
    </sheetView>
  </sheetViews>
  <sheetFormatPr defaultColWidth="9" defaultRowHeight="12.75"/>
  <cols>
    <col min="1" max="1" width="8" style="65" customWidth="1"/>
    <col min="2" max="2" width="35.28515625" style="30" customWidth="1"/>
    <col min="3" max="3" width="47.5703125" style="4" customWidth="1"/>
    <col min="4" max="4" width="25.5703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9.7109375" style="11" customWidth="1"/>
    <col min="11" max="11" width="0.42578125" style="1" customWidth="1"/>
    <col min="12" max="12" width="17.5703125" style="24" customWidth="1"/>
    <col min="13" max="13" width="17" style="24" customWidth="1"/>
    <col min="14" max="14" width="19.42578125" style="1" customWidth="1"/>
    <col min="15" max="15" width="14.85546875" style="24" customWidth="1"/>
    <col min="16" max="16384" width="9" style="1"/>
  </cols>
  <sheetData>
    <row r="1" spans="1:15" ht="15.75" customHeight="1">
      <c r="A1" s="107" t="s">
        <v>419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5">
      <c r="A3" s="61"/>
      <c r="B3" s="29"/>
      <c r="C3" s="20"/>
      <c r="D3" s="20"/>
      <c r="E3" s="21"/>
      <c r="F3" s="22"/>
      <c r="G3" s="23"/>
      <c r="H3" s="23"/>
      <c r="I3" s="23"/>
      <c r="J3" s="23"/>
    </row>
    <row r="4" spans="1:15" ht="16.5" customHeight="1">
      <c r="A4" s="108" t="s">
        <v>368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5" s="2" customFormat="1" ht="20.25" customHeight="1" thickBot="1">
      <c r="A5" s="55"/>
      <c r="B5" s="16"/>
      <c r="C5" s="16"/>
      <c r="D5" s="16"/>
      <c r="E5" s="15"/>
      <c r="F5" s="15"/>
      <c r="G5" s="42"/>
      <c r="H5" s="42"/>
      <c r="I5" s="42"/>
      <c r="J5" s="42"/>
      <c r="K5" s="36"/>
      <c r="L5" s="25"/>
      <c r="M5" s="25"/>
      <c r="O5" s="25"/>
    </row>
    <row r="6" spans="1:15" s="2" customFormat="1" ht="38.25" customHeight="1" thickBot="1">
      <c r="A6" s="32" t="s">
        <v>2</v>
      </c>
      <c r="B6" s="32" t="s">
        <v>3</v>
      </c>
      <c r="C6" s="33" t="s">
        <v>193</v>
      </c>
      <c r="D6" s="32" t="s">
        <v>7</v>
      </c>
      <c r="E6" s="32" t="s">
        <v>6</v>
      </c>
      <c r="F6" s="34" t="s">
        <v>196</v>
      </c>
      <c r="G6" s="35" t="s">
        <v>9</v>
      </c>
      <c r="H6" s="33" t="s">
        <v>10</v>
      </c>
      <c r="I6" s="33" t="s">
        <v>11</v>
      </c>
      <c r="J6" s="33" t="s">
        <v>12</v>
      </c>
      <c r="K6" s="36"/>
      <c r="L6" s="25"/>
      <c r="M6" s="25"/>
      <c r="O6" s="25"/>
    </row>
    <row r="7" spans="1:15" ht="46.5" customHeight="1" thickBot="1">
      <c r="A7" s="74">
        <v>1</v>
      </c>
      <c r="B7" s="72" t="s">
        <v>372</v>
      </c>
      <c r="C7" s="72"/>
      <c r="D7" s="72"/>
      <c r="E7" s="72" t="s">
        <v>22</v>
      </c>
      <c r="F7" s="72">
        <v>1</v>
      </c>
      <c r="G7" s="39"/>
      <c r="H7" s="48">
        <f>F7*G7</f>
        <v>0</v>
      </c>
      <c r="I7" s="48">
        <f t="shared" ref="I7:I46" si="0">H7*K7</f>
        <v>0</v>
      </c>
      <c r="J7" s="48">
        <f t="shared" ref="J7:J46" si="1">SUM(H7,I7)</f>
        <v>0</v>
      </c>
      <c r="K7" s="41">
        <v>0.2</v>
      </c>
      <c r="N7" s="24"/>
    </row>
    <row r="8" spans="1:15" ht="35.1" customHeight="1" thickBot="1">
      <c r="A8" s="74">
        <v>2</v>
      </c>
      <c r="B8" s="72" t="s">
        <v>373</v>
      </c>
      <c r="C8" s="72"/>
      <c r="D8" s="72"/>
      <c r="E8" s="72" t="s">
        <v>22</v>
      </c>
      <c r="F8" s="72">
        <v>2</v>
      </c>
      <c r="G8" s="39"/>
      <c r="H8" s="48">
        <f t="shared" ref="H8:H46" si="2">F8*G8</f>
        <v>0</v>
      </c>
      <c r="I8" s="48">
        <f t="shared" si="0"/>
        <v>0</v>
      </c>
      <c r="J8" s="48">
        <f t="shared" si="1"/>
        <v>0</v>
      </c>
      <c r="K8" s="41">
        <v>0.2</v>
      </c>
      <c r="N8" s="24"/>
    </row>
    <row r="9" spans="1:15" ht="35.1" customHeight="1" thickBot="1">
      <c r="A9" s="74">
        <v>3</v>
      </c>
      <c r="B9" s="72" t="s">
        <v>374</v>
      </c>
      <c r="C9" s="72"/>
      <c r="D9" s="72"/>
      <c r="E9" s="72" t="s">
        <v>22</v>
      </c>
      <c r="F9" s="72">
        <v>20</v>
      </c>
      <c r="G9" s="39"/>
      <c r="H9" s="48">
        <f t="shared" si="2"/>
        <v>0</v>
      </c>
      <c r="I9" s="48">
        <f t="shared" si="0"/>
        <v>0</v>
      </c>
      <c r="J9" s="48">
        <f t="shared" si="1"/>
        <v>0</v>
      </c>
      <c r="K9" s="41">
        <v>0.2</v>
      </c>
      <c r="N9" s="24"/>
    </row>
    <row r="10" spans="1:15" ht="48" customHeight="1" thickBot="1">
      <c r="A10" s="74">
        <v>4</v>
      </c>
      <c r="B10" s="72" t="s">
        <v>375</v>
      </c>
      <c r="C10" s="72"/>
      <c r="D10" s="72"/>
      <c r="E10" s="72" t="s">
        <v>22</v>
      </c>
      <c r="F10" s="72">
        <v>20</v>
      </c>
      <c r="G10" s="39"/>
      <c r="H10" s="48">
        <f t="shared" si="2"/>
        <v>0</v>
      </c>
      <c r="I10" s="48">
        <f t="shared" si="0"/>
        <v>0</v>
      </c>
      <c r="J10" s="48">
        <f t="shared" si="1"/>
        <v>0</v>
      </c>
      <c r="K10" s="41">
        <v>0.2</v>
      </c>
      <c r="N10" s="24"/>
    </row>
    <row r="11" spans="1:15" ht="48" customHeight="1" thickBot="1">
      <c r="A11" s="74">
        <v>5</v>
      </c>
      <c r="B11" s="72" t="s">
        <v>376</v>
      </c>
      <c r="C11" s="72"/>
      <c r="D11" s="72"/>
      <c r="E11" s="72" t="s">
        <v>22</v>
      </c>
      <c r="F11" s="72">
        <v>10</v>
      </c>
      <c r="G11" s="39"/>
      <c r="H11" s="48">
        <f t="shared" si="2"/>
        <v>0</v>
      </c>
      <c r="I11" s="48">
        <f t="shared" si="0"/>
        <v>0</v>
      </c>
      <c r="J11" s="48">
        <f t="shared" si="1"/>
        <v>0</v>
      </c>
      <c r="K11" s="41">
        <v>0.2</v>
      </c>
      <c r="N11" s="24"/>
    </row>
    <row r="12" spans="1:15" ht="48" customHeight="1" thickBot="1">
      <c r="A12" s="74">
        <v>6</v>
      </c>
      <c r="B12" s="72" t="s">
        <v>377</v>
      </c>
      <c r="C12" s="72"/>
      <c r="D12" s="72"/>
      <c r="E12" s="72" t="s">
        <v>22</v>
      </c>
      <c r="F12" s="72">
        <v>20</v>
      </c>
      <c r="G12" s="39"/>
      <c r="H12" s="48">
        <f t="shared" si="2"/>
        <v>0</v>
      </c>
      <c r="I12" s="48">
        <f t="shared" si="0"/>
        <v>0</v>
      </c>
      <c r="J12" s="48">
        <f t="shared" si="1"/>
        <v>0</v>
      </c>
      <c r="K12" s="41">
        <v>0.2</v>
      </c>
      <c r="N12" s="24"/>
    </row>
    <row r="13" spans="1:15" ht="48" customHeight="1" thickBot="1">
      <c r="A13" s="74">
        <v>7</v>
      </c>
      <c r="B13" s="72" t="s">
        <v>378</v>
      </c>
      <c r="C13" s="72"/>
      <c r="D13" s="72"/>
      <c r="E13" s="72" t="s">
        <v>22</v>
      </c>
      <c r="F13" s="72">
        <v>20</v>
      </c>
      <c r="G13" s="39"/>
      <c r="H13" s="48">
        <f t="shared" si="2"/>
        <v>0</v>
      </c>
      <c r="I13" s="48">
        <f t="shared" si="0"/>
        <v>0</v>
      </c>
      <c r="J13" s="48">
        <f t="shared" si="1"/>
        <v>0</v>
      </c>
      <c r="K13" s="41">
        <v>0.2</v>
      </c>
      <c r="N13" s="24"/>
    </row>
    <row r="14" spans="1:15" ht="48" customHeight="1" thickBot="1">
      <c r="A14" s="74">
        <v>8</v>
      </c>
      <c r="B14" s="72" t="s">
        <v>379</v>
      </c>
      <c r="C14" s="72"/>
      <c r="D14" s="72"/>
      <c r="E14" s="72" t="s">
        <v>22</v>
      </c>
      <c r="F14" s="72">
        <v>7</v>
      </c>
      <c r="G14" s="39"/>
      <c r="H14" s="48">
        <f t="shared" si="2"/>
        <v>0</v>
      </c>
      <c r="I14" s="48">
        <f t="shared" si="0"/>
        <v>0</v>
      </c>
      <c r="J14" s="48">
        <f t="shared" si="1"/>
        <v>0</v>
      </c>
      <c r="K14" s="41">
        <v>0.2</v>
      </c>
      <c r="N14" s="24"/>
    </row>
    <row r="15" spans="1:15" ht="48" customHeight="1" thickBot="1">
      <c r="A15" s="74">
        <v>9</v>
      </c>
      <c r="B15" s="72" t="s">
        <v>380</v>
      </c>
      <c r="C15" s="72"/>
      <c r="D15" s="72"/>
      <c r="E15" s="72" t="s">
        <v>22</v>
      </c>
      <c r="F15" s="72">
        <v>20</v>
      </c>
      <c r="G15" s="39"/>
      <c r="H15" s="48">
        <f t="shared" si="2"/>
        <v>0</v>
      </c>
      <c r="I15" s="48">
        <f t="shared" si="0"/>
        <v>0</v>
      </c>
      <c r="J15" s="48">
        <f t="shared" si="1"/>
        <v>0</v>
      </c>
      <c r="K15" s="41">
        <v>0.2</v>
      </c>
      <c r="N15" s="24"/>
    </row>
    <row r="16" spans="1:15" ht="48" customHeight="1" thickBot="1">
      <c r="A16" s="74">
        <v>10</v>
      </c>
      <c r="B16" s="72" t="s">
        <v>381</v>
      </c>
      <c r="C16" s="72"/>
      <c r="D16" s="72"/>
      <c r="E16" s="72" t="s">
        <v>22</v>
      </c>
      <c r="F16" s="72">
        <v>10</v>
      </c>
      <c r="G16" s="39"/>
      <c r="H16" s="48">
        <f t="shared" si="2"/>
        <v>0</v>
      </c>
      <c r="I16" s="48">
        <f t="shared" si="0"/>
        <v>0</v>
      </c>
      <c r="J16" s="48">
        <f t="shared" si="1"/>
        <v>0</v>
      </c>
      <c r="K16" s="41">
        <v>0.2</v>
      </c>
      <c r="N16" s="24"/>
    </row>
    <row r="17" spans="1:14" ht="48" customHeight="1" thickBot="1">
      <c r="A17" s="74">
        <v>11</v>
      </c>
      <c r="B17" s="72" t="s">
        <v>382</v>
      </c>
      <c r="C17" s="72"/>
      <c r="D17" s="72"/>
      <c r="E17" s="72" t="s">
        <v>22</v>
      </c>
      <c r="F17" s="72">
        <v>20</v>
      </c>
      <c r="G17" s="39"/>
      <c r="H17" s="48">
        <f t="shared" si="2"/>
        <v>0</v>
      </c>
      <c r="I17" s="48">
        <f t="shared" si="0"/>
        <v>0</v>
      </c>
      <c r="J17" s="48">
        <f t="shared" si="1"/>
        <v>0</v>
      </c>
      <c r="K17" s="41">
        <v>0.2</v>
      </c>
      <c r="N17" s="24"/>
    </row>
    <row r="18" spans="1:14" ht="48" customHeight="1" thickBot="1">
      <c r="A18" s="74">
        <v>12</v>
      </c>
      <c r="B18" s="72" t="s">
        <v>383</v>
      </c>
      <c r="C18" s="72"/>
      <c r="D18" s="72"/>
      <c r="E18" s="72" t="s">
        <v>22</v>
      </c>
      <c r="F18" s="72">
        <v>20</v>
      </c>
      <c r="G18" s="39"/>
      <c r="H18" s="48">
        <f t="shared" si="2"/>
        <v>0</v>
      </c>
      <c r="I18" s="48">
        <f t="shared" si="0"/>
        <v>0</v>
      </c>
      <c r="J18" s="48">
        <f t="shared" si="1"/>
        <v>0</v>
      </c>
      <c r="K18" s="41">
        <v>0.2</v>
      </c>
      <c r="N18" s="24"/>
    </row>
    <row r="19" spans="1:14" ht="48" customHeight="1" thickBot="1">
      <c r="A19" s="74">
        <v>13</v>
      </c>
      <c r="B19" s="72" t="s">
        <v>384</v>
      </c>
      <c r="C19" s="72"/>
      <c r="D19" s="72"/>
      <c r="E19" s="90" t="s">
        <v>412</v>
      </c>
      <c r="F19" s="72">
        <v>3</v>
      </c>
      <c r="G19" s="39"/>
      <c r="H19" s="48">
        <f t="shared" si="2"/>
        <v>0</v>
      </c>
      <c r="I19" s="48">
        <f t="shared" si="0"/>
        <v>0</v>
      </c>
      <c r="J19" s="48">
        <f t="shared" si="1"/>
        <v>0</v>
      </c>
      <c r="K19" s="41">
        <v>0.2</v>
      </c>
      <c r="N19" s="24"/>
    </row>
    <row r="20" spans="1:14" ht="48" customHeight="1" thickBot="1">
      <c r="A20" s="74">
        <v>14</v>
      </c>
      <c r="B20" s="72" t="s">
        <v>385</v>
      </c>
      <c r="C20" s="72"/>
      <c r="D20" s="72"/>
      <c r="E20" s="72" t="s">
        <v>22</v>
      </c>
      <c r="F20" s="72">
        <v>400</v>
      </c>
      <c r="G20" s="39"/>
      <c r="H20" s="48">
        <f t="shared" si="2"/>
        <v>0</v>
      </c>
      <c r="I20" s="48">
        <f t="shared" si="0"/>
        <v>0</v>
      </c>
      <c r="J20" s="48">
        <f t="shared" si="1"/>
        <v>0</v>
      </c>
      <c r="K20" s="41">
        <v>0.2</v>
      </c>
      <c r="N20" s="24"/>
    </row>
    <row r="21" spans="1:14" ht="48" customHeight="1" thickBot="1">
      <c r="A21" s="74">
        <v>15</v>
      </c>
      <c r="B21" s="72" t="s">
        <v>386</v>
      </c>
      <c r="C21" s="72"/>
      <c r="D21" s="72"/>
      <c r="E21" s="72" t="s">
        <v>22</v>
      </c>
      <c r="F21" s="72">
        <v>300</v>
      </c>
      <c r="G21" s="39"/>
      <c r="H21" s="48">
        <f t="shared" si="2"/>
        <v>0</v>
      </c>
      <c r="I21" s="48">
        <f t="shared" si="0"/>
        <v>0</v>
      </c>
      <c r="J21" s="48">
        <f t="shared" si="1"/>
        <v>0</v>
      </c>
      <c r="K21" s="41">
        <v>0.2</v>
      </c>
      <c r="N21" s="24"/>
    </row>
    <row r="22" spans="1:14" ht="48" customHeight="1" thickBot="1">
      <c r="A22" s="74">
        <v>16</v>
      </c>
      <c r="B22" s="72" t="s">
        <v>387</v>
      </c>
      <c r="C22" s="72"/>
      <c r="D22" s="72"/>
      <c r="E22" s="72" t="s">
        <v>22</v>
      </c>
      <c r="F22" s="72">
        <v>25</v>
      </c>
      <c r="G22" s="39"/>
      <c r="H22" s="48">
        <f t="shared" si="2"/>
        <v>0</v>
      </c>
      <c r="I22" s="48">
        <f t="shared" si="0"/>
        <v>0</v>
      </c>
      <c r="J22" s="48">
        <f t="shared" si="1"/>
        <v>0</v>
      </c>
      <c r="K22" s="41">
        <v>0.2</v>
      </c>
      <c r="N22" s="24"/>
    </row>
    <row r="23" spans="1:14" ht="48" customHeight="1" thickBot="1">
      <c r="A23" s="74">
        <v>17</v>
      </c>
      <c r="B23" s="72" t="s">
        <v>388</v>
      </c>
      <c r="C23" s="72"/>
      <c r="D23" s="72"/>
      <c r="E23" s="72" t="s">
        <v>22</v>
      </c>
      <c r="F23" s="72">
        <v>25</v>
      </c>
      <c r="G23" s="39"/>
      <c r="H23" s="48">
        <f t="shared" si="2"/>
        <v>0</v>
      </c>
      <c r="I23" s="48">
        <f t="shared" si="0"/>
        <v>0</v>
      </c>
      <c r="J23" s="48">
        <f t="shared" si="1"/>
        <v>0</v>
      </c>
      <c r="K23" s="41">
        <v>0.2</v>
      </c>
      <c r="N23" s="24"/>
    </row>
    <row r="24" spans="1:14" ht="48" customHeight="1" thickBot="1">
      <c r="A24" s="74">
        <v>18</v>
      </c>
      <c r="B24" s="72" t="s">
        <v>389</v>
      </c>
      <c r="C24" s="72"/>
      <c r="D24" s="72"/>
      <c r="E24" s="72" t="s">
        <v>22</v>
      </c>
      <c r="F24" s="72">
        <v>100</v>
      </c>
      <c r="G24" s="39"/>
      <c r="H24" s="48">
        <f t="shared" si="2"/>
        <v>0</v>
      </c>
      <c r="I24" s="48">
        <f t="shared" si="0"/>
        <v>0</v>
      </c>
      <c r="J24" s="48">
        <f t="shared" si="1"/>
        <v>0</v>
      </c>
      <c r="K24" s="41">
        <v>0.2</v>
      </c>
      <c r="N24" s="24"/>
    </row>
    <row r="25" spans="1:14" ht="48" customHeight="1" thickBot="1">
      <c r="A25" s="74">
        <v>19</v>
      </c>
      <c r="B25" s="72" t="s">
        <v>390</v>
      </c>
      <c r="C25" s="72"/>
      <c r="D25" s="72"/>
      <c r="E25" s="72" t="s">
        <v>22</v>
      </c>
      <c r="F25" s="72">
        <v>80</v>
      </c>
      <c r="G25" s="39"/>
      <c r="H25" s="48">
        <f t="shared" si="2"/>
        <v>0</v>
      </c>
      <c r="I25" s="48">
        <f t="shared" si="0"/>
        <v>0</v>
      </c>
      <c r="J25" s="48">
        <f t="shared" si="1"/>
        <v>0</v>
      </c>
      <c r="K25" s="41">
        <v>0.2</v>
      </c>
      <c r="N25" s="24"/>
    </row>
    <row r="26" spans="1:14" ht="48" customHeight="1" thickBot="1">
      <c r="A26" s="74">
        <v>20</v>
      </c>
      <c r="B26" s="72" t="s">
        <v>391</v>
      </c>
      <c r="C26" s="72"/>
      <c r="D26" s="72"/>
      <c r="E26" s="72" t="s">
        <v>22</v>
      </c>
      <c r="F26" s="72">
        <v>10</v>
      </c>
      <c r="G26" s="39"/>
      <c r="H26" s="48">
        <f t="shared" si="2"/>
        <v>0</v>
      </c>
      <c r="I26" s="48">
        <f t="shared" si="0"/>
        <v>0</v>
      </c>
      <c r="J26" s="48">
        <f t="shared" si="1"/>
        <v>0</v>
      </c>
      <c r="K26" s="41">
        <v>0.2</v>
      </c>
      <c r="N26" s="24"/>
    </row>
    <row r="27" spans="1:14" ht="48" customHeight="1" thickBot="1">
      <c r="A27" s="74">
        <v>21</v>
      </c>
      <c r="B27" s="72" t="s">
        <v>392</v>
      </c>
      <c r="C27" s="72"/>
      <c r="D27" s="72"/>
      <c r="E27" s="72" t="s">
        <v>22</v>
      </c>
      <c r="F27" s="72">
        <v>40</v>
      </c>
      <c r="G27" s="39"/>
      <c r="H27" s="48">
        <f t="shared" si="2"/>
        <v>0</v>
      </c>
      <c r="I27" s="48">
        <f t="shared" si="0"/>
        <v>0</v>
      </c>
      <c r="J27" s="48">
        <f t="shared" si="1"/>
        <v>0</v>
      </c>
      <c r="K27" s="41">
        <v>0.2</v>
      </c>
      <c r="N27" s="24"/>
    </row>
    <row r="28" spans="1:14" ht="48" customHeight="1" thickBot="1">
      <c r="A28" s="74">
        <v>22</v>
      </c>
      <c r="B28" s="72" t="s">
        <v>393</v>
      </c>
      <c r="C28" s="72"/>
      <c r="D28" s="72"/>
      <c r="E28" s="91" t="s">
        <v>22</v>
      </c>
      <c r="F28" s="91">
        <v>30</v>
      </c>
      <c r="G28" s="39"/>
      <c r="H28" s="48">
        <f t="shared" si="2"/>
        <v>0</v>
      </c>
      <c r="I28" s="48">
        <f t="shared" si="0"/>
        <v>0</v>
      </c>
      <c r="J28" s="48">
        <f t="shared" si="1"/>
        <v>0</v>
      </c>
      <c r="K28" s="41">
        <v>0.2</v>
      </c>
      <c r="N28" s="24"/>
    </row>
    <row r="29" spans="1:14" ht="48" customHeight="1" thickBot="1">
      <c r="A29" s="74">
        <v>23</v>
      </c>
      <c r="B29" s="72" t="s">
        <v>394</v>
      </c>
      <c r="C29" s="72"/>
      <c r="D29" s="72"/>
      <c r="E29" s="91" t="s">
        <v>22</v>
      </c>
      <c r="F29" s="91">
        <v>10</v>
      </c>
      <c r="G29" s="39"/>
      <c r="H29" s="48">
        <f t="shared" si="2"/>
        <v>0</v>
      </c>
      <c r="I29" s="48">
        <f t="shared" si="0"/>
        <v>0</v>
      </c>
      <c r="J29" s="48">
        <f t="shared" si="1"/>
        <v>0</v>
      </c>
      <c r="K29" s="41">
        <v>0.2</v>
      </c>
      <c r="N29" s="24"/>
    </row>
    <row r="30" spans="1:14" ht="48" customHeight="1" thickBot="1">
      <c r="A30" s="74">
        <v>24</v>
      </c>
      <c r="B30" s="72" t="s">
        <v>395</v>
      </c>
      <c r="C30" s="72"/>
      <c r="D30" s="72"/>
      <c r="E30" s="91" t="s">
        <v>22</v>
      </c>
      <c r="F30" s="91">
        <v>20</v>
      </c>
      <c r="G30" s="39"/>
      <c r="H30" s="48">
        <f t="shared" si="2"/>
        <v>0</v>
      </c>
      <c r="I30" s="48">
        <f t="shared" si="0"/>
        <v>0</v>
      </c>
      <c r="J30" s="48">
        <f t="shared" si="1"/>
        <v>0</v>
      </c>
      <c r="K30" s="41">
        <v>0.2</v>
      </c>
      <c r="N30" s="24"/>
    </row>
    <row r="31" spans="1:14" ht="48" customHeight="1" thickBot="1">
      <c r="A31" s="74">
        <v>25</v>
      </c>
      <c r="B31" s="72" t="s">
        <v>396</v>
      </c>
      <c r="C31" s="72"/>
      <c r="D31" s="72"/>
      <c r="E31" s="72" t="s">
        <v>22</v>
      </c>
      <c r="F31" s="72">
        <v>10</v>
      </c>
      <c r="G31" s="39"/>
      <c r="H31" s="48">
        <f t="shared" si="2"/>
        <v>0</v>
      </c>
      <c r="I31" s="48">
        <f t="shared" si="0"/>
        <v>0</v>
      </c>
      <c r="J31" s="48">
        <f t="shared" si="1"/>
        <v>0</v>
      </c>
      <c r="K31" s="41">
        <v>0.2</v>
      </c>
      <c r="N31" s="24"/>
    </row>
    <row r="32" spans="1:14" ht="48" customHeight="1" thickBot="1">
      <c r="A32" s="74">
        <v>26</v>
      </c>
      <c r="B32" s="72" t="s">
        <v>397</v>
      </c>
      <c r="C32" s="72"/>
      <c r="D32" s="72"/>
      <c r="E32" s="72" t="s">
        <v>22</v>
      </c>
      <c r="F32" s="72">
        <v>10</v>
      </c>
      <c r="G32" s="39"/>
      <c r="H32" s="48">
        <f t="shared" si="2"/>
        <v>0</v>
      </c>
      <c r="I32" s="48">
        <f t="shared" si="0"/>
        <v>0</v>
      </c>
      <c r="J32" s="48">
        <f t="shared" si="1"/>
        <v>0</v>
      </c>
      <c r="K32" s="41">
        <v>0.2</v>
      </c>
      <c r="N32" s="24"/>
    </row>
    <row r="33" spans="1:14" ht="48" customHeight="1" thickBot="1">
      <c r="A33" s="74">
        <v>27</v>
      </c>
      <c r="B33" s="72" t="s">
        <v>398</v>
      </c>
      <c r="C33" s="72"/>
      <c r="D33" s="72"/>
      <c r="E33" s="72" t="s">
        <v>22</v>
      </c>
      <c r="F33" s="72">
        <v>10</v>
      </c>
      <c r="G33" s="39"/>
      <c r="H33" s="48">
        <f t="shared" si="2"/>
        <v>0</v>
      </c>
      <c r="I33" s="48">
        <f t="shared" si="0"/>
        <v>0</v>
      </c>
      <c r="J33" s="48">
        <f t="shared" si="1"/>
        <v>0</v>
      </c>
      <c r="K33" s="41">
        <v>0.2</v>
      </c>
      <c r="N33" s="24"/>
    </row>
    <row r="34" spans="1:14" ht="48" customHeight="1" thickBot="1">
      <c r="A34" s="74">
        <v>28</v>
      </c>
      <c r="B34" s="72" t="s">
        <v>399</v>
      </c>
      <c r="C34" s="72"/>
      <c r="D34" s="72"/>
      <c r="E34" s="72" t="s">
        <v>22</v>
      </c>
      <c r="F34" s="72">
        <v>23</v>
      </c>
      <c r="G34" s="39"/>
      <c r="H34" s="48">
        <f t="shared" si="2"/>
        <v>0</v>
      </c>
      <c r="I34" s="48">
        <f t="shared" si="0"/>
        <v>0</v>
      </c>
      <c r="J34" s="48">
        <f t="shared" si="1"/>
        <v>0</v>
      </c>
      <c r="K34" s="41">
        <v>0.2</v>
      </c>
      <c r="N34" s="24"/>
    </row>
    <row r="35" spans="1:14" ht="48" customHeight="1" thickBot="1">
      <c r="A35" s="74">
        <v>29</v>
      </c>
      <c r="B35" s="72" t="s">
        <v>400</v>
      </c>
      <c r="C35" s="72"/>
      <c r="D35" s="72"/>
      <c r="E35" s="72" t="s">
        <v>22</v>
      </c>
      <c r="F35" s="72">
        <v>30</v>
      </c>
      <c r="G35" s="39"/>
      <c r="H35" s="48">
        <f t="shared" si="2"/>
        <v>0</v>
      </c>
      <c r="I35" s="48">
        <f t="shared" si="0"/>
        <v>0</v>
      </c>
      <c r="J35" s="48">
        <f t="shared" si="1"/>
        <v>0</v>
      </c>
      <c r="K35" s="41">
        <v>0.2</v>
      </c>
      <c r="N35" s="24"/>
    </row>
    <row r="36" spans="1:14" ht="48" customHeight="1" thickBot="1">
      <c r="A36" s="74">
        <v>30</v>
      </c>
      <c r="B36" s="72" t="s">
        <v>401</v>
      </c>
      <c r="C36" s="72"/>
      <c r="D36" s="72"/>
      <c r="E36" s="72" t="s">
        <v>22</v>
      </c>
      <c r="F36" s="72">
        <v>20</v>
      </c>
      <c r="G36" s="39"/>
      <c r="H36" s="48">
        <f t="shared" si="2"/>
        <v>0</v>
      </c>
      <c r="I36" s="48">
        <f t="shared" si="0"/>
        <v>0</v>
      </c>
      <c r="J36" s="48">
        <f t="shared" si="1"/>
        <v>0</v>
      </c>
      <c r="K36" s="41">
        <v>0.2</v>
      </c>
      <c r="N36" s="24"/>
    </row>
    <row r="37" spans="1:14" ht="48" customHeight="1" thickBot="1">
      <c r="A37" s="89">
        <v>31</v>
      </c>
      <c r="B37" s="72" t="s">
        <v>402</v>
      </c>
      <c r="C37" s="72"/>
      <c r="D37" s="72"/>
      <c r="E37" s="72" t="s">
        <v>22</v>
      </c>
      <c r="F37" s="72">
        <v>20</v>
      </c>
      <c r="G37" s="39"/>
      <c r="H37" s="48">
        <f t="shared" si="2"/>
        <v>0</v>
      </c>
      <c r="I37" s="48">
        <f t="shared" si="0"/>
        <v>0</v>
      </c>
      <c r="J37" s="48">
        <f t="shared" si="1"/>
        <v>0</v>
      </c>
      <c r="K37" s="41">
        <v>0.2</v>
      </c>
      <c r="N37" s="24"/>
    </row>
    <row r="38" spans="1:14" ht="48" customHeight="1" thickBot="1">
      <c r="A38" s="89">
        <v>32</v>
      </c>
      <c r="B38" s="72" t="s">
        <v>403</v>
      </c>
      <c r="C38" s="72"/>
      <c r="D38" s="72"/>
      <c r="E38" s="72" t="s">
        <v>22</v>
      </c>
      <c r="F38" s="72">
        <v>200</v>
      </c>
      <c r="G38" s="39"/>
      <c r="H38" s="48">
        <f t="shared" si="2"/>
        <v>0</v>
      </c>
      <c r="I38" s="48">
        <f t="shared" si="0"/>
        <v>0</v>
      </c>
      <c r="J38" s="48">
        <f t="shared" si="1"/>
        <v>0</v>
      </c>
      <c r="K38" s="41">
        <v>0.2</v>
      </c>
      <c r="N38" s="24"/>
    </row>
    <row r="39" spans="1:14" ht="48" customHeight="1" thickBot="1">
      <c r="A39" s="89">
        <v>33</v>
      </c>
      <c r="B39" s="72" t="s">
        <v>404</v>
      </c>
      <c r="C39" s="72"/>
      <c r="D39" s="72"/>
      <c r="E39" s="72" t="s">
        <v>22</v>
      </c>
      <c r="F39" s="72">
        <v>10</v>
      </c>
      <c r="G39" s="39"/>
      <c r="H39" s="48">
        <f t="shared" si="2"/>
        <v>0</v>
      </c>
      <c r="I39" s="48">
        <f t="shared" si="0"/>
        <v>0</v>
      </c>
      <c r="J39" s="48">
        <f t="shared" si="1"/>
        <v>0</v>
      </c>
      <c r="K39" s="41">
        <v>0.2</v>
      </c>
      <c r="N39" s="24"/>
    </row>
    <row r="40" spans="1:14" ht="48" customHeight="1" thickBot="1">
      <c r="A40" s="89">
        <v>34</v>
      </c>
      <c r="B40" s="91" t="s">
        <v>405</v>
      </c>
      <c r="C40" s="72"/>
      <c r="D40" s="72"/>
      <c r="E40" s="91" t="s">
        <v>129</v>
      </c>
      <c r="F40" s="91">
        <v>15</v>
      </c>
      <c r="G40" s="39"/>
      <c r="H40" s="48">
        <f t="shared" si="2"/>
        <v>0</v>
      </c>
      <c r="I40" s="48">
        <f t="shared" si="0"/>
        <v>0</v>
      </c>
      <c r="J40" s="48">
        <f t="shared" si="1"/>
        <v>0</v>
      </c>
      <c r="K40" s="41">
        <v>0.2</v>
      </c>
      <c r="N40" s="24"/>
    </row>
    <row r="41" spans="1:14" ht="48" customHeight="1" thickBot="1">
      <c r="A41" s="89">
        <v>35</v>
      </c>
      <c r="B41" s="91" t="s">
        <v>406</v>
      </c>
      <c r="C41" s="72"/>
      <c r="D41" s="72"/>
      <c r="E41" s="91" t="s">
        <v>413</v>
      </c>
      <c r="F41" s="91">
        <v>20</v>
      </c>
      <c r="G41" s="39"/>
      <c r="H41" s="48">
        <f t="shared" si="2"/>
        <v>0</v>
      </c>
      <c r="I41" s="48">
        <f t="shared" si="0"/>
        <v>0</v>
      </c>
      <c r="J41" s="48">
        <f t="shared" si="1"/>
        <v>0</v>
      </c>
      <c r="K41" s="41">
        <v>0.2</v>
      </c>
      <c r="N41" s="24"/>
    </row>
    <row r="42" spans="1:14" ht="48" customHeight="1" thickBot="1">
      <c r="A42" s="89">
        <v>36</v>
      </c>
      <c r="B42" s="91" t="s">
        <v>407</v>
      </c>
      <c r="C42" s="72"/>
      <c r="D42" s="72"/>
      <c r="E42" s="91" t="s">
        <v>22</v>
      </c>
      <c r="F42" s="91">
        <v>5</v>
      </c>
      <c r="G42" s="39"/>
      <c r="H42" s="48">
        <f t="shared" si="2"/>
        <v>0</v>
      </c>
      <c r="I42" s="48">
        <f t="shared" si="0"/>
        <v>0</v>
      </c>
      <c r="J42" s="48">
        <f t="shared" si="1"/>
        <v>0</v>
      </c>
      <c r="K42" s="41">
        <v>0.2</v>
      </c>
      <c r="N42" s="24"/>
    </row>
    <row r="43" spans="1:14" s="24" customFormat="1" ht="48" customHeight="1" thickBot="1">
      <c r="A43" s="89">
        <v>37</v>
      </c>
      <c r="B43" s="72" t="s">
        <v>408</v>
      </c>
      <c r="C43" s="72"/>
      <c r="D43" s="72"/>
      <c r="E43" s="72" t="s">
        <v>412</v>
      </c>
      <c r="F43" s="72">
        <v>1</v>
      </c>
      <c r="G43" s="39"/>
      <c r="H43" s="48">
        <f t="shared" si="2"/>
        <v>0</v>
      </c>
      <c r="I43" s="48">
        <f t="shared" si="0"/>
        <v>0</v>
      </c>
      <c r="J43" s="48">
        <f t="shared" si="1"/>
        <v>0</v>
      </c>
      <c r="K43" s="41">
        <v>0.2</v>
      </c>
    </row>
    <row r="44" spans="1:14" s="24" customFormat="1" ht="48" customHeight="1" thickBot="1">
      <c r="A44" s="89">
        <v>38</v>
      </c>
      <c r="B44" s="72" t="s">
        <v>409</v>
      </c>
      <c r="C44" s="72"/>
      <c r="D44" s="72"/>
      <c r="E44" s="72" t="s">
        <v>412</v>
      </c>
      <c r="F44" s="72">
        <v>1</v>
      </c>
      <c r="G44" s="39"/>
      <c r="H44" s="48">
        <f t="shared" si="2"/>
        <v>0</v>
      </c>
      <c r="I44" s="48">
        <f t="shared" si="0"/>
        <v>0</v>
      </c>
      <c r="J44" s="48">
        <f t="shared" si="1"/>
        <v>0</v>
      </c>
      <c r="K44" s="41">
        <v>0.2</v>
      </c>
    </row>
    <row r="45" spans="1:14" s="24" customFormat="1" ht="48" customHeight="1" thickBot="1">
      <c r="A45" s="89">
        <v>39</v>
      </c>
      <c r="B45" s="72" t="s">
        <v>410</v>
      </c>
      <c r="C45" s="72"/>
      <c r="D45" s="72"/>
      <c r="E45" s="72" t="s">
        <v>22</v>
      </c>
      <c r="F45" s="72">
        <v>1</v>
      </c>
      <c r="G45" s="39"/>
      <c r="H45" s="48">
        <f t="shared" si="2"/>
        <v>0</v>
      </c>
      <c r="I45" s="48">
        <f t="shared" si="0"/>
        <v>0</v>
      </c>
      <c r="J45" s="48">
        <f t="shared" si="1"/>
        <v>0</v>
      </c>
      <c r="K45" s="41">
        <v>0.2</v>
      </c>
    </row>
    <row r="46" spans="1:14" s="24" customFormat="1" ht="48" customHeight="1" thickBot="1">
      <c r="A46" s="89">
        <v>40</v>
      </c>
      <c r="B46" s="90" t="s">
        <v>411</v>
      </c>
      <c r="C46" s="72"/>
      <c r="D46" s="72"/>
      <c r="E46" s="91" t="s">
        <v>22</v>
      </c>
      <c r="F46" s="91">
        <v>1</v>
      </c>
      <c r="G46" s="39"/>
      <c r="H46" s="48">
        <f t="shared" si="2"/>
        <v>0</v>
      </c>
      <c r="I46" s="48">
        <f t="shared" si="0"/>
        <v>0</v>
      </c>
      <c r="J46" s="48">
        <f t="shared" si="1"/>
        <v>0</v>
      </c>
      <c r="K46" s="41">
        <v>0.2</v>
      </c>
    </row>
    <row r="47" spans="1:14" ht="30" customHeight="1" thickBot="1">
      <c r="A47" s="109" t="s">
        <v>369</v>
      </c>
      <c r="B47" s="109"/>
      <c r="C47" s="109"/>
      <c r="D47" s="109"/>
      <c r="E47" s="109"/>
      <c r="F47" s="109"/>
      <c r="G47" s="109"/>
      <c r="H47" s="109"/>
      <c r="I47" s="110"/>
      <c r="J47" s="124">
        <f>SUM(H7:H46)</f>
        <v>0</v>
      </c>
      <c r="K47" s="124"/>
      <c r="N47" s="24"/>
    </row>
    <row r="48" spans="1:14" ht="30" customHeight="1" thickBot="1">
      <c r="A48" s="109" t="s">
        <v>0</v>
      </c>
      <c r="B48" s="109"/>
      <c r="C48" s="109"/>
      <c r="D48" s="109"/>
      <c r="E48" s="109"/>
      <c r="F48" s="109"/>
      <c r="G48" s="109"/>
      <c r="H48" s="109"/>
      <c r="I48" s="110"/>
      <c r="J48" s="124">
        <f>SUM(I7:I46)</f>
        <v>0</v>
      </c>
      <c r="K48" s="124"/>
    </row>
    <row r="49" spans="1:15" ht="30" customHeight="1" thickBot="1">
      <c r="A49" s="109" t="s">
        <v>370</v>
      </c>
      <c r="B49" s="109"/>
      <c r="C49" s="109"/>
      <c r="D49" s="109"/>
      <c r="E49" s="109"/>
      <c r="F49" s="109"/>
      <c r="G49" s="109"/>
      <c r="H49" s="109"/>
      <c r="I49" s="110"/>
      <c r="J49" s="124">
        <f>SUM(J7:J46)</f>
        <v>0</v>
      </c>
      <c r="K49" s="124"/>
    </row>
    <row r="50" spans="1:15" ht="30" customHeight="1">
      <c r="A50" s="116" t="s">
        <v>415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03"/>
    </row>
    <row r="51" spans="1:15" ht="15" customHeight="1">
      <c r="A51" s="58"/>
      <c r="B51" s="28"/>
      <c r="C51" s="17"/>
      <c r="D51" s="17"/>
      <c r="E51" s="17"/>
      <c r="F51" s="17"/>
      <c r="G51" s="17"/>
      <c r="H51" s="17"/>
      <c r="I51" s="18"/>
      <c r="J51" s="18"/>
    </row>
    <row r="52" spans="1:15" ht="30" customHeight="1">
      <c r="A52" s="116" t="s">
        <v>432</v>
      </c>
      <c r="B52" s="116"/>
      <c r="C52" s="116"/>
      <c r="D52" s="116"/>
      <c r="E52" s="116"/>
      <c r="F52" s="116"/>
      <c r="G52" s="116"/>
      <c r="H52" s="116"/>
      <c r="I52" s="116"/>
      <c r="J52" s="1"/>
      <c r="K52" s="24"/>
      <c r="M52" s="1"/>
      <c r="N52" s="24"/>
      <c r="O52" s="1"/>
    </row>
    <row r="53" spans="1:15" ht="15" customHeight="1">
      <c r="A53" s="59"/>
      <c r="B53" s="49"/>
      <c r="C53" s="49"/>
      <c r="D53" s="49"/>
      <c r="E53" s="49"/>
      <c r="F53" s="49"/>
      <c r="G53" s="49"/>
      <c r="H53" s="49"/>
      <c r="I53" s="49"/>
      <c r="J53" s="1"/>
      <c r="K53" s="24"/>
      <c r="M53" s="1"/>
      <c r="N53" s="24"/>
      <c r="O53" s="1"/>
    </row>
    <row r="54" spans="1:15" ht="30" customHeight="1">
      <c r="A54" s="116" t="s">
        <v>371</v>
      </c>
      <c r="B54" s="116"/>
      <c r="C54" s="116"/>
      <c r="D54" s="116"/>
      <c r="E54" s="116"/>
      <c r="F54" s="116"/>
      <c r="G54" s="116"/>
      <c r="H54" s="116"/>
      <c r="I54" s="116"/>
      <c r="J54" s="1"/>
      <c r="K54" s="24"/>
      <c r="M54" s="1"/>
      <c r="N54" s="24"/>
      <c r="O54" s="1"/>
    </row>
    <row r="55" spans="1:15">
      <c r="A55" s="63"/>
      <c r="B55" s="43"/>
      <c r="C55" s="3"/>
      <c r="D55" s="7"/>
      <c r="E55" s="8"/>
      <c r="F55" s="11"/>
      <c r="J55" s="1"/>
      <c r="K55" s="24"/>
      <c r="M55" s="1"/>
      <c r="N55" s="24"/>
      <c r="O55" s="1"/>
    </row>
    <row r="56" spans="1:15" s="12" customFormat="1" ht="15.75">
      <c r="A56" s="117" t="s">
        <v>433</v>
      </c>
      <c r="B56" s="117"/>
      <c r="C56" s="117"/>
      <c r="D56" s="117"/>
      <c r="E56" s="117"/>
      <c r="F56" s="117"/>
      <c r="G56" s="117"/>
      <c r="H56" s="117"/>
      <c r="I56" s="117"/>
      <c r="K56" s="26"/>
      <c r="L56" s="26"/>
      <c r="N56" s="26"/>
    </row>
    <row r="57" spans="1:15" s="12" customFormat="1" ht="15.75">
      <c r="A57" s="60"/>
      <c r="B57" s="50"/>
      <c r="C57" s="50"/>
      <c r="D57" s="50"/>
      <c r="E57" s="50"/>
      <c r="F57" s="50"/>
      <c r="G57" s="50"/>
      <c r="H57" s="50"/>
      <c r="I57" s="50"/>
      <c r="K57" s="26"/>
      <c r="L57" s="26"/>
      <c r="N57" s="26"/>
    </row>
    <row r="58" spans="1:15" s="12" customFormat="1" ht="15.75" customHeight="1">
      <c r="A58" s="64"/>
      <c r="B58" s="31"/>
      <c r="C58" s="14"/>
      <c r="D58" s="113" t="s">
        <v>8</v>
      </c>
      <c r="E58" s="113"/>
      <c r="F58" s="113"/>
      <c r="G58" s="113"/>
      <c r="H58" s="113"/>
      <c r="I58" s="113"/>
      <c r="K58" s="26"/>
      <c r="L58" s="26"/>
      <c r="N58" s="26"/>
    </row>
    <row r="59" spans="1:15" s="12" customFormat="1" ht="15.75">
      <c r="A59" s="64"/>
      <c r="B59" s="31"/>
      <c r="C59" s="114"/>
      <c r="D59" s="27"/>
      <c r="E59" s="27"/>
      <c r="F59" s="27"/>
      <c r="G59" s="27"/>
      <c r="H59" s="27"/>
      <c r="I59" s="27"/>
      <c r="K59" s="26"/>
      <c r="L59" s="26"/>
      <c r="N59" s="26"/>
    </row>
    <row r="60" spans="1:15" s="12" customFormat="1" ht="15.75">
      <c r="A60" s="64"/>
      <c r="B60" s="31"/>
      <c r="C60" s="114"/>
      <c r="D60" s="27" t="s">
        <v>29</v>
      </c>
      <c r="E60" s="115" t="s">
        <v>1</v>
      </c>
      <c r="F60" s="115"/>
      <c r="G60" s="115"/>
      <c r="H60" s="115"/>
      <c r="I60" s="115"/>
      <c r="K60" s="26"/>
      <c r="L60" s="26"/>
      <c r="N60" s="26"/>
    </row>
  </sheetData>
  <sheetProtection deleteColumns="0" deleteRows="0"/>
  <dataConsolidate/>
  <mergeCells count="15">
    <mergeCell ref="A1:J2"/>
    <mergeCell ref="A4:J4"/>
    <mergeCell ref="A47:I47"/>
    <mergeCell ref="J47:K47"/>
    <mergeCell ref="A48:I48"/>
    <mergeCell ref="J48:K48"/>
    <mergeCell ref="C59:C60"/>
    <mergeCell ref="E60:I60"/>
    <mergeCell ref="A49:I49"/>
    <mergeCell ref="J49:K49"/>
    <mergeCell ref="A52:I52"/>
    <mergeCell ref="A54:I54"/>
    <mergeCell ref="A56:I56"/>
    <mergeCell ref="D58:I58"/>
    <mergeCell ref="A50:J5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'partija 1'!Print_Area</vt:lpstr>
      <vt:lpstr>'partija 2'!Print_Area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Radmila</cp:lastModifiedBy>
  <cp:lastPrinted>2016-11-23T12:44:41Z</cp:lastPrinted>
  <dcterms:created xsi:type="dcterms:W3CDTF">2013-07-24T11:49:32Z</dcterms:created>
  <dcterms:modified xsi:type="dcterms:W3CDTF">2016-11-23T12:46:50Z</dcterms:modified>
</cp:coreProperties>
</file>