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1"/>
  </bookViews>
  <sheets>
    <sheet name="Uputstvo" sheetId="1" r:id="rId1"/>
    <sheet name="staklo" sheetId="2" r:id="rId2"/>
  </sheets>
  <definedNames/>
  <calcPr fullCalcOnLoad="1"/>
</workbook>
</file>

<file path=xl/sharedStrings.xml><?xml version="1.0" encoding="utf-8"?>
<sst xmlns="http://schemas.openxmlformats.org/spreadsheetml/2006/main" count="201" uniqueCount="139">
  <si>
    <t>IZNOS PDV-A</t>
  </si>
  <si>
    <t>_____________________________________________________</t>
  </si>
  <si>
    <t>II - Naziv dobra</t>
  </si>
  <si>
    <t>Ovlašćeno lice ponuđača:</t>
  </si>
  <si>
    <t>m.p.</t>
  </si>
  <si>
    <t>IV - Poseban zahtev</t>
  </si>
  <si>
    <t>V- Naziv ponuđenog dobra i šifra</t>
  </si>
  <si>
    <t>VI -Proizvođač</t>
  </si>
  <si>
    <t>VII- Јedinica mere</t>
  </si>
  <si>
    <t>X - Ukupna cena bez PDV</t>
  </si>
  <si>
    <t>XI - Iznos PDV (nomimalno)</t>
  </si>
  <si>
    <t>XII- Ukupna cena sa PDV</t>
  </si>
  <si>
    <t>IX- Jednična cena bez PDV po jedinici mere</t>
  </si>
  <si>
    <t>VIII -Količina</t>
  </si>
  <si>
    <t>I -Broj partije</t>
  </si>
  <si>
    <t>Round flask, duran, with ground glass joint, 25 mL, NS 14/23</t>
  </si>
  <si>
    <t xml:space="preserve">Carl Roth E588.1 </t>
  </si>
  <si>
    <t>Round flask, duran, with ground glass joint, 50 mL, NS 14/23</t>
  </si>
  <si>
    <t xml:space="preserve">Carl Roth E589.1 </t>
  </si>
  <si>
    <t>Round flask, duran, with ground glass joint, 50 mL, NS 29/32</t>
  </si>
  <si>
    <t xml:space="preserve">Carl Roth E590.1 </t>
  </si>
  <si>
    <t>Round flask, duran, with ground glass joint, 100 mL, NS 29/32</t>
  </si>
  <si>
    <t xml:space="preserve">Carl Roth E592.1 </t>
  </si>
  <si>
    <t>Rotilabo, Erlenmeyer flasks, 50 ml, NS 29/32, 10 kom, komplet erlenmajer i čep</t>
  </si>
  <si>
    <t xml:space="preserve">Carl Roth E769.1 </t>
  </si>
  <si>
    <t>Rotilabo, Erlenmeyer flasks, 100 ml, NS 29/32, 10 kom, komplet erlenmajer i čep</t>
  </si>
  <si>
    <t xml:space="preserve">Carl Roth E771.1 </t>
  </si>
  <si>
    <t xml:space="preserve">Steam pipe, 29/32 </t>
  </si>
  <si>
    <t>Ika, RV 10.70</t>
  </si>
  <si>
    <t>Stutzer splash heads, Duran, Socket 29/32, Cone 14/23</t>
  </si>
  <si>
    <t xml:space="preserve">Carl Roth EPE7.1 </t>
  </si>
  <si>
    <t>Stutzer splash heads, Duran, Socket 29/32, Cone 29/32</t>
  </si>
  <si>
    <t xml:space="preserve">Carl Roth EE70.1 </t>
  </si>
  <si>
    <t>Receiving flask , 35/20</t>
  </si>
  <si>
    <t>Ika, RV 10.103</t>
  </si>
  <si>
    <t>Volumetric pipettes class AS, 6 kom</t>
  </si>
  <si>
    <t xml:space="preserve">Carl Roth E978.1 </t>
  </si>
  <si>
    <t>BIRETA PO ŠELBAHU</t>
  </si>
  <si>
    <t>10 ml</t>
  </si>
  <si>
    <t>ODMERNI SUD</t>
  </si>
  <si>
    <t>100 ml</t>
  </si>
  <si>
    <t>LEVAK ZA BRZO CEĐENJE</t>
  </si>
  <si>
    <t>Ø80</t>
  </si>
  <si>
    <t>ČAŠA</t>
  </si>
  <si>
    <t>100 ml/ NF</t>
  </si>
  <si>
    <t>MENZURA</t>
  </si>
  <si>
    <t>50 ml</t>
  </si>
  <si>
    <t>1000 ml / NF</t>
  </si>
  <si>
    <t>150 ml / VF</t>
  </si>
  <si>
    <t>KIVETA ZA CENTRIFUGU</t>
  </si>
  <si>
    <t>12 ml</t>
  </si>
  <si>
    <t>EPRUVETA</t>
  </si>
  <si>
    <t>16 x160</t>
  </si>
  <si>
    <t>Pipeta trbušasta 1 mL</t>
  </si>
  <si>
    <t>Pipeta trbušasta 2 mL</t>
  </si>
  <si>
    <t>Pipeta trbušasta 5 mL</t>
  </si>
  <si>
    <t>Pipeta trbušasta 10 mL</t>
  </si>
  <si>
    <t>Pipeta trbušasta klipna 5 mL</t>
  </si>
  <si>
    <t>Odmerni sud 10 mL</t>
  </si>
  <si>
    <t>Laboratorijska čaša 100 mL</t>
  </si>
  <si>
    <t>Odmerni sud, 1000 ml (C170.1) pak/2kom</t>
  </si>
  <si>
    <t>Odmerni sud,  500 ml (C169.1) pak/2kom</t>
  </si>
  <si>
    <t>Odmerni sud, 250 ml (C168.1) pak/2kom</t>
  </si>
  <si>
    <t>Odmerni sud,  100 ml (C166.1) pak/2kom</t>
  </si>
  <si>
    <t>Odmerni sud, 50 ml  (C165.1) pak/2kom</t>
  </si>
  <si>
    <t>Odmerni sud, 25 ml (C164.1)  pak/2kom</t>
  </si>
  <si>
    <t>Čaše, 50 ml (C111.1) pak/10kom</t>
  </si>
  <si>
    <t>Čaše, 25 ml (C110.1) pak/10kom</t>
  </si>
  <si>
    <t>Čaše, 100 ml (C112.1) pak/10kom</t>
  </si>
  <si>
    <t>Menzure, 500 ml (P152.1)</t>
  </si>
  <si>
    <t>Trbušaste pipete, 10 ml (E977.2) pak/3kom</t>
  </si>
  <si>
    <t>Čaše, 400 ml (BR90641-10EA) pak/10kom</t>
  </si>
  <si>
    <t>Trbušaste pipete, 20 ml  pak/3kom</t>
  </si>
  <si>
    <t>Trbušaste pipete, 5 ml  pak/3kom</t>
  </si>
  <si>
    <t>casa - niska forma</t>
  </si>
  <si>
    <t>600ml</t>
  </si>
  <si>
    <t>petrijevka 80x15mm</t>
  </si>
  <si>
    <t>Staklena menzura, 10 ml</t>
  </si>
  <si>
    <t>ROTH kat.broj C174.2</t>
  </si>
  <si>
    <t>Staklena menzura, 25 ml</t>
  </si>
  <si>
    <t>ROTH kat.broj C175.2</t>
  </si>
  <si>
    <t>Staklena menzura, 100 ml</t>
  </si>
  <si>
    <t>ROTH kat.broj C177.2</t>
  </si>
  <si>
    <t>Staklena menzura, 250 ml</t>
  </si>
  <si>
    <t>ROTH kat.broj C178.2</t>
  </si>
  <si>
    <t>Staklena čaša, 50 ml</t>
  </si>
  <si>
    <t>ROTH kat.broj C111.1</t>
  </si>
  <si>
    <t>Staklena čaša, 1000 ml</t>
  </si>
  <si>
    <t>ROTH kat.broj C118.1</t>
  </si>
  <si>
    <t>Vials, screw top, clear glass (vial only), volume 40 mL</t>
  </si>
  <si>
    <t>SUPELCO 27184</t>
  </si>
  <si>
    <t>Vials, screw top, clear glass (vial only), volume 60 mL</t>
  </si>
  <si>
    <t>SUPELCO 23703-U </t>
  </si>
  <si>
    <t>Assembled screw cap with hole with PTFE/silicone septum, black polypropylene cap, thread 24-400, PTFE/silicone, septum thickness 3 mm, for use with 20, 40, or 60 mL vial, pkg of 100 ea</t>
  </si>
  <si>
    <t>SUPELCO 27022</t>
  </si>
  <si>
    <t>Volumetric flask with glass stopper, 10 ml</t>
  </si>
  <si>
    <t>Carl Roth CNY2.1</t>
  </si>
  <si>
    <t>Volumetric flask with glass stopper,25 ml</t>
  </si>
  <si>
    <t>Carl Roth CNY6.1</t>
  </si>
  <si>
    <t>Volumetric flask with glass stopper,50 ml</t>
  </si>
  <si>
    <t>Carl Roth CNY8.1</t>
  </si>
  <si>
    <t>Volumetric flask with glass stopper, 100 ml</t>
  </si>
  <si>
    <t>Carl Roth CPA0.1</t>
  </si>
  <si>
    <t>Volumetric flask with glass stopper, 250 ml</t>
  </si>
  <si>
    <t>Carl Roth CPA3.1</t>
  </si>
  <si>
    <t>Graduisane pipete, 1 ml</t>
  </si>
  <si>
    <t>Graduisane pipete, 2 ml</t>
  </si>
  <si>
    <t>Graduisane pipete, 5 ml</t>
  </si>
  <si>
    <t>Hromatografske kolone za SPE, 6 ml</t>
  </si>
  <si>
    <t>Boce po Winkleru, 300 ml, sa odgovarajucim čepovima</t>
  </si>
  <si>
    <t>Carl Roth HH79.1</t>
  </si>
  <si>
    <t>Boce za ekstrakciju sa ravnim dnom 2000 ml</t>
  </si>
  <si>
    <t>Carl Roth Y658.1</t>
  </si>
  <si>
    <t>Levak za odvajanje, 1000 ml, PTFE slavina</t>
  </si>
  <si>
    <t>Carl Roth KT74.1</t>
  </si>
  <si>
    <t>Stakleni levak φ 50mm, kratka cev</t>
  </si>
  <si>
    <t>Carl Roth EE62.1</t>
  </si>
  <si>
    <t>kom</t>
  </si>
  <si>
    <t>pack</t>
  </si>
  <si>
    <t>kom.</t>
  </si>
  <si>
    <t>1</t>
  </si>
  <si>
    <t>pak</t>
  </si>
  <si>
    <t>10</t>
  </si>
  <si>
    <t>2 kom / pak</t>
  </si>
  <si>
    <t>10 kom / pak</t>
  </si>
  <si>
    <t>1 kom / pak</t>
  </si>
  <si>
    <t>100 kom / pak</t>
  </si>
  <si>
    <t>144 kom / pak</t>
  </si>
  <si>
    <t>Rok isporuke,  iznosi  _________________ od dana prijema pismenog zahteva Naručioca. ( rok isporuke ne može biti duži od 30 dana od  dana prijema pismenog zahteva Naručioca)</t>
  </si>
  <si>
    <t>Garantni rok: ne može biti kraći od garantnog roka proizvođača,odnosno mora biti u skladu sa proizvođačkom garancijom. Po specifikaciji proizvođača, u zavisnosti od vrste dobra.</t>
  </si>
  <si>
    <t>NAPOMENA: 
  Za sva tražena dobra mogu se ponuditi i odgovarajuća.
  Dobra moraju biti u originalnom fabričkom pakovanju, upakovana u ambalaži i na način koji mora dobra da obezbedi od delimičnog ili potpunog oštećenja pri utovaru, transportu, pretovaru i uskladištenju. 
  Mesto isporuke su laboratorije u objektima u sedištu  Naručioca, Novi Sad, Trg Dositeja Obradovića 3. Iz objektivnih razloga Naručilac može da odredi i drugu lokaciju isporuke.
  Kontrola dobara vrši se prilikom primopredaje.</t>
  </si>
  <si>
    <t>PRILOG B  KONKURSNE DOKUMENTACIJE ZA JAVNU NABAVKU  - OBRAZAC PONUDE SA STRUKTUROM CENE - OBRAZAC 1 TAČKA 5) - OPIS PREDMETA NABAVKE Materijal za obrazovanje i nauku - potrošni laboratorijski materijal i pribor,  Stakleni laboratorijski pribor, po partijama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</si>
  <si>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 - Obrazac ponude sa strukturom cene - obrazac 1 tačka 5) - opis predmeta nabavke Materijal za obrazovanje i nauku - potrošni laboratorijski materijal i pribor, Stakleni laboratorijski pribor, po partijama unošenjem traženih podataka u odgovarajuća polja/kolone za partiju za koju dostavlja ponudu.
Za svaku od ponuđenih stavki/partija ponuđač je dužan da unese tražene podatke (naziv ponuđenog dobra, šifru i naziv proizvođača) 
Način unosa cene: Ponuđač unosi  samo jedničnu cenu bez PDV po jedinici mere (kolona: IX).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- Obrazac ponude sa strukturom cene - obrazac 1 tačka 5) - opis predmeta nabavke Materijal za obrazovanje i nauku - potrošni laboratorijski materijal i pribor, Stakleni laboratorijski pribor, po partijama,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 i rok važenja ponude.
</t>
    </r>
    <r>
      <rPr>
        <sz val="10"/>
        <color indexed="8"/>
        <rFont val="Arial"/>
        <family val="2"/>
      </rPr>
      <t xml:space="preserve">
</t>
    </r>
  </si>
  <si>
    <t xml:space="preserve">Pipac jednosmerni sa staklenim čepom, Šifra 100570, Nominalna veličina 3, NB 14,5/30, Prečnik bušenja mm 2,5, Prečnik kraka mm 9, Ukupna dužina mm 100     
</t>
  </si>
  <si>
    <t>UKUPNA VREDNOST   BEZ PDV-A</t>
  </si>
  <si>
    <t>UKUPNA VREDNOST  SA PDV-OM</t>
  </si>
  <si>
    <t>Rok plaćanja:  u roku do 45 dana od dana prijema dobara i ispravnog računa sa ispravnom pratećom dokumentacijom</t>
  </si>
  <si>
    <t>Rok važenja ponude,  je_______ dana od dana otvaranja ponuda (Roka važenja ponude ne može biti kraći od 90 dana od dana otvaranja ponuda)</t>
  </si>
  <si>
    <t>PONUĐAČ JE DUŠAN DA UZ PONUDU  DOSTAVI ZA SVAKU STAVKU /PARTIJU, DATA SHEET-ove (SPECIFIKACIJU ILI IZVOD IZ KATALOGA).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</si>
</sst>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sz val="10"/>
      <color indexed="8"/>
      <name val="Calibri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sz val="11"/>
      <color indexed="17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trike/>
      <sz val="10"/>
      <name val="Cambria"/>
      <family val="1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sz val="11"/>
      <color rgb="FF006100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2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0" fillId="0" borderId="0">
      <alignment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0" fontId="32" fillId="0" borderId="0" xfId="0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32" fillId="0" borderId="0" xfId="83" applyFont="1" applyFill="1" applyBorder="1" applyAlignment="1">
      <alignment horizontal="right" vertical="center" wrapText="1"/>
      <protection/>
    </xf>
    <xf numFmtId="0" fontId="32" fillId="0" borderId="0" xfId="83" applyFont="1" applyFill="1" applyBorder="1" applyAlignment="1">
      <alignment horizontal="right" vertical="top" wrapText="1"/>
      <protection/>
    </xf>
    <xf numFmtId="0" fontId="32" fillId="0" borderId="0" xfId="83" applyFont="1" applyFill="1" applyBorder="1" applyAlignment="1">
      <alignment horizontal="center" vertical="top" wrapText="1"/>
      <protection/>
    </xf>
    <xf numFmtId="4" fontId="31" fillId="0" borderId="0" xfId="0" applyNumberFormat="1" applyFont="1" applyBorder="1" applyAlignment="1">
      <alignment horizontal="right" vertical="center" wrapText="1"/>
    </xf>
    <xf numFmtId="0" fontId="32" fillId="0" borderId="0" xfId="83" applyFont="1" applyFill="1" applyBorder="1" applyAlignment="1">
      <alignment horizontal="left" vertical="center" wrapText="1"/>
      <protection/>
    </xf>
    <xf numFmtId="0" fontId="32" fillId="0" borderId="0" xfId="83" applyFont="1" applyFill="1" applyBorder="1" applyAlignment="1">
      <alignment horizontal="left" vertical="top" wrapText="1"/>
      <protection/>
    </xf>
    <xf numFmtId="0" fontId="31" fillId="0" borderId="0" xfId="0" applyFont="1" applyFill="1" applyAlignment="1">
      <alignment horizontal="center" vertical="center" wrapText="1"/>
    </xf>
    <xf numFmtId="0" fontId="32" fillId="0" borderId="0" xfId="83" applyFont="1" applyFill="1" applyAlignment="1">
      <alignment horizontal="center" vertical="top" wrapText="1"/>
      <protection/>
    </xf>
    <xf numFmtId="0" fontId="31" fillId="0" borderId="0" xfId="83" applyFont="1" applyFill="1" applyAlignment="1">
      <alignment horizontal="center" vertical="top" wrapText="1"/>
      <protection/>
    </xf>
    <xf numFmtId="0" fontId="31" fillId="0" borderId="0" xfId="83" applyFont="1" applyFill="1" applyAlignment="1">
      <alignment horizontal="left" vertical="center" wrapText="1"/>
      <protection/>
    </xf>
    <xf numFmtId="0" fontId="31" fillId="0" borderId="0" xfId="83" applyFont="1" applyFill="1" applyAlignment="1">
      <alignment horizontal="center" vertical="center"/>
      <protection/>
    </xf>
    <xf numFmtId="3" fontId="31" fillId="33" borderId="0" xfId="83" applyNumberFormat="1" applyFont="1" applyFill="1" applyAlignment="1">
      <alignment horizontal="right" vertical="center"/>
      <protection/>
    </xf>
    <xf numFmtId="0" fontId="31" fillId="0" borderId="0" xfId="0" applyFont="1" applyAlignment="1">
      <alignment horizontal="right" vertical="justify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center" wrapText="1"/>
    </xf>
    <xf numFmtId="0" fontId="32" fillId="0" borderId="0" xfId="0" applyFont="1" applyBorder="1" applyAlignment="1">
      <alignment vertical="justify" wrapText="1"/>
    </xf>
    <xf numFmtId="0" fontId="32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center"/>
    </xf>
    <xf numFmtId="3" fontId="31" fillId="33" borderId="0" xfId="0" applyNumberFormat="1" applyFont="1" applyFill="1" applyAlignment="1">
      <alignment horizontal="right" vertical="center"/>
    </xf>
    <xf numFmtId="0" fontId="32" fillId="0" borderId="10" xfId="0" applyFont="1" applyBorder="1" applyAlignment="1">
      <alignment horizontal="center" vertical="center"/>
    </xf>
    <xf numFmtId="10" fontId="32" fillId="0" borderId="10" xfId="0" applyNumberFormat="1" applyFont="1" applyBorder="1" applyAlignment="1">
      <alignment/>
    </xf>
    <xf numFmtId="0" fontId="31" fillId="0" borderId="11" xfId="0" applyFont="1" applyBorder="1" applyAlignment="1">
      <alignment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right" vertical="justify" wrapText="1"/>
    </xf>
    <xf numFmtId="0" fontId="32" fillId="0" borderId="0" xfId="83" applyFont="1" applyFill="1" applyAlignment="1">
      <alignment horizontal="left" vertical="center"/>
      <protection/>
    </xf>
    <xf numFmtId="0" fontId="32" fillId="0" borderId="0" xfId="0" applyFont="1" applyAlignment="1">
      <alignment horizontal="center" vertical="justify" wrapText="1"/>
    </xf>
    <xf numFmtId="0" fontId="32" fillId="0" borderId="0" xfId="83" applyFont="1" applyFill="1" applyAlignment="1">
      <alignment horizontal="left" vertical="top"/>
      <protection/>
    </xf>
    <xf numFmtId="0" fontId="2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justify" wrapText="1"/>
    </xf>
    <xf numFmtId="0" fontId="32" fillId="0" borderId="10" xfId="83" applyFont="1" applyFill="1" applyBorder="1" applyAlignment="1">
      <alignment horizontal="right" vertical="center" wrapText="1"/>
      <protection/>
    </xf>
    <xf numFmtId="4" fontId="32" fillId="0" borderId="10" xfId="0" applyNumberFormat="1" applyFont="1" applyBorder="1" applyAlignment="1">
      <alignment horizontal="right" vertical="center" wrapText="1"/>
    </xf>
    <xf numFmtId="0" fontId="32" fillId="0" borderId="0" xfId="83" applyFont="1" applyFill="1" applyBorder="1" applyAlignment="1">
      <alignment horizontal="left" vertical="center" wrapText="1"/>
      <protection/>
    </xf>
    <xf numFmtId="0" fontId="32" fillId="0" borderId="0" xfId="83" applyFont="1" applyFill="1" applyBorder="1" applyAlignment="1" applyProtection="1">
      <alignment horizontal="left" vertical="center" wrapText="1"/>
      <protection locked="0"/>
    </xf>
    <xf numFmtId="0" fontId="32" fillId="0" borderId="0" xfId="83" applyFont="1" applyFill="1" applyAlignment="1">
      <alignment horizontal="left" vertical="center"/>
      <protection/>
    </xf>
    <xf numFmtId="0" fontId="32" fillId="0" borderId="0" xfId="83" applyFont="1" applyFill="1" applyAlignment="1">
      <alignment horizontal="left" vertical="top" wrapText="1"/>
      <protection/>
    </xf>
    <xf numFmtId="0" fontId="32" fillId="0" borderId="0" xfId="83" applyFont="1" applyFill="1" applyAlignment="1">
      <alignment horizontal="left" vertical="top"/>
      <protection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top" wrapText="1"/>
    </xf>
    <xf numFmtId="0" fontId="33" fillId="0" borderId="0" xfId="0" applyFont="1" applyFill="1" applyBorder="1" applyAlignment="1">
      <alignment horizontal="left" vertical="top" wrapText="1"/>
    </xf>
    <xf numFmtId="0" fontId="32" fillId="0" borderId="0" xfId="0" applyFont="1" applyAlignment="1">
      <alignment vertical="justify" wrapText="1"/>
    </xf>
    <xf numFmtId="0" fontId="32" fillId="0" borderId="10" xfId="90" applyFont="1" applyFill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3" fontId="32" fillId="33" borderId="10" xfId="90" applyNumberFormat="1" applyFont="1" applyFill="1" applyBorder="1" applyAlignment="1" applyProtection="1">
      <alignment horizontal="center" vertical="center" wrapText="1"/>
      <protection/>
    </xf>
    <xf numFmtId="0" fontId="32" fillId="0" borderId="10" xfId="90" applyFont="1" applyBorder="1" applyAlignment="1" applyProtection="1">
      <alignment horizontal="center" vertical="center" wrapText="1"/>
      <protection/>
    </xf>
    <xf numFmtId="0" fontId="32" fillId="0" borderId="10" xfId="83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 applyProtection="1">
      <alignment horizontal="left" vertical="center" wrapText="1"/>
      <protection/>
    </xf>
    <xf numFmtId="1" fontId="7" fillId="0" borderId="10" xfId="0" applyNumberFormat="1" applyFont="1" applyBorder="1" applyAlignment="1" applyProtection="1">
      <alignment horizontal="left" vertical="center"/>
      <protection/>
    </xf>
    <xf numFmtId="1" fontId="7" fillId="0" borderId="10" xfId="0" applyNumberFormat="1" applyFont="1" applyBorder="1" applyAlignment="1" applyProtection="1">
      <alignment horizontal="center" vertical="top"/>
      <protection/>
    </xf>
    <xf numFmtId="4" fontId="32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top" wrapText="1"/>
      <protection/>
    </xf>
    <xf numFmtId="0" fontId="9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87" applyFont="1" applyBorder="1" applyAlignment="1" applyProtection="1">
      <alignment horizontal="left" vertical="center" wrapText="1"/>
      <protection/>
    </xf>
    <xf numFmtId="0" fontId="7" fillId="34" borderId="10" xfId="87" applyFont="1" applyFill="1" applyBorder="1" applyAlignment="1" applyProtection="1">
      <alignment horizontal="center" vertical="center" wrapText="1"/>
      <protection/>
    </xf>
    <xf numFmtId="49" fontId="7" fillId="0" borderId="12" xfId="88" applyNumberFormat="1" applyFont="1" applyBorder="1" applyAlignment="1" applyProtection="1">
      <alignment horizontal="left" vertical="center" wrapText="1"/>
      <protection/>
    </xf>
    <xf numFmtId="0" fontId="7" fillId="0" borderId="10" xfId="88" applyFont="1" applyBorder="1" applyAlignment="1" applyProtection="1">
      <alignment horizontal="center" vertical="center" wrapText="1"/>
      <protection/>
    </xf>
    <xf numFmtId="49" fontId="7" fillId="0" borderId="10" xfId="89" applyNumberFormat="1" applyFont="1" applyFill="1" applyBorder="1" applyAlignment="1" applyProtection="1">
      <alignment horizontal="left" vertical="center" wrapText="1"/>
      <protection/>
    </xf>
    <xf numFmtId="0" fontId="7" fillId="0" borderId="10" xfId="89" applyFont="1" applyBorder="1" applyAlignment="1" applyProtection="1">
      <alignment horizontal="center" vertical="center" wrapText="1"/>
      <protection/>
    </xf>
    <xf numFmtId="49" fontId="7" fillId="0" borderId="10" xfId="89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 applyProtection="1">
      <alignment horizontal="center" wrapText="1"/>
      <protection/>
    </xf>
    <xf numFmtId="0" fontId="7" fillId="0" borderId="10" xfId="83" applyFont="1" applyBorder="1" applyAlignment="1" applyProtection="1">
      <alignment horizontal="center" vertical="center" wrapText="1"/>
      <protection/>
    </xf>
    <xf numFmtId="0" fontId="6" fillId="0" borderId="10" xfId="83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49" fontId="7" fillId="0" borderId="12" xfId="0" applyNumberFormat="1" applyFont="1" applyBorder="1" applyAlignment="1" applyProtection="1">
      <alignment horizontal="left" vertical="top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49" fontId="7" fillId="0" borderId="12" xfId="0" applyNumberFormat="1" applyFont="1" applyBorder="1" applyAlignment="1" applyProtection="1">
      <alignment horizontal="center" vertical="top"/>
      <protection/>
    </xf>
    <xf numFmtId="49" fontId="7" fillId="0" borderId="14" xfId="0" applyNumberFormat="1" applyFont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73" applyFont="1" applyBorder="1" applyAlignment="1" applyProtection="1">
      <alignment horizontal="left" vertical="top"/>
      <protection/>
    </xf>
    <xf numFmtId="0" fontId="6" fillId="34" borderId="10" xfId="73" applyFont="1" applyFill="1" applyBorder="1" applyAlignment="1" applyProtection="1">
      <alignment horizontal="center" vertical="center" wrapText="1"/>
      <protection/>
    </xf>
    <xf numFmtId="0" fontId="57" fillId="0" borderId="10" xfId="73" applyFont="1" applyBorder="1" applyAlignment="1" applyProtection="1">
      <alignment horizontal="center" vertical="top" wrapText="1"/>
      <protection/>
    </xf>
    <xf numFmtId="0" fontId="57" fillId="0" borderId="10" xfId="83" applyFont="1" applyBorder="1" applyAlignment="1" applyProtection="1">
      <alignment horizontal="center" vertical="top"/>
      <protection/>
    </xf>
    <xf numFmtId="0" fontId="6" fillId="0" borderId="10" xfId="73" applyFont="1" applyFill="1" applyBorder="1" applyAlignment="1" applyProtection="1">
      <alignment horizontal="left" vertical="top"/>
      <protection/>
    </xf>
    <xf numFmtId="0" fontId="6" fillId="0" borderId="10" xfId="73" applyFont="1" applyFill="1" applyBorder="1" applyAlignment="1" applyProtection="1">
      <alignment horizontal="center" vertical="center" wrapText="1"/>
      <protection/>
    </xf>
    <xf numFmtId="0" fontId="57" fillId="0" borderId="10" xfId="73" applyFont="1" applyFill="1" applyBorder="1" applyAlignment="1" applyProtection="1">
      <alignment horizontal="center" vertical="top" wrapText="1"/>
      <protection/>
    </xf>
    <xf numFmtId="0" fontId="57" fillId="0" borderId="10" xfId="83" applyFont="1" applyFill="1" applyBorder="1" applyAlignment="1" applyProtection="1">
      <alignment horizontal="center" vertical="top"/>
      <protection/>
    </xf>
    <xf numFmtId="0" fontId="57" fillId="0" borderId="10" xfId="83" applyFont="1" applyFill="1" applyBorder="1" applyAlignment="1" applyProtection="1">
      <alignment horizontal="left" vertical="top"/>
      <protection/>
    </xf>
    <xf numFmtId="0" fontId="57" fillId="0" borderId="10" xfId="83" applyFont="1" applyFill="1" applyBorder="1" applyAlignment="1" applyProtection="1">
      <alignment horizontal="center" vertical="center"/>
      <protection/>
    </xf>
    <xf numFmtId="0" fontId="57" fillId="0" borderId="10" xfId="83" applyFont="1" applyFill="1" applyBorder="1" applyAlignment="1" applyProtection="1">
      <alignment horizontal="left" vertical="top" wrapText="1"/>
      <protection/>
    </xf>
    <xf numFmtId="1" fontId="6" fillId="0" borderId="10" xfId="73" applyNumberFormat="1" applyFont="1" applyFill="1" applyBorder="1" applyAlignment="1" applyProtection="1">
      <alignment horizontal="center" vertical="center"/>
      <protection/>
    </xf>
    <xf numFmtId="1" fontId="6" fillId="0" borderId="10" xfId="73" applyNumberFormat="1" applyFont="1" applyBorder="1" applyAlignment="1" applyProtection="1">
      <alignment horizontal="center" vertical="center"/>
      <protection/>
    </xf>
    <xf numFmtId="0" fontId="57" fillId="0" borderId="10" xfId="83" applyFont="1" applyFill="1" applyBorder="1" applyAlignment="1" applyProtection="1">
      <alignment horizontal="center" vertical="top" wrapText="1"/>
      <protection/>
    </xf>
    <xf numFmtId="0" fontId="57" fillId="0" borderId="10" xfId="83" applyFont="1" applyBorder="1" applyAlignment="1" applyProtection="1">
      <alignment horizontal="center" vertical="top" wrapText="1"/>
      <protection/>
    </xf>
    <xf numFmtId="0" fontId="32" fillId="7" borderId="10" xfId="0" applyFont="1" applyFill="1" applyBorder="1" applyAlignment="1" applyProtection="1">
      <alignment horizontal="center" vertical="center" wrapText="1"/>
      <protection locked="0"/>
    </xf>
    <xf numFmtId="0" fontId="32" fillId="7" borderId="10" xfId="90" applyFont="1" applyFill="1" applyBorder="1" applyAlignment="1" applyProtection="1">
      <alignment horizontal="center" vertical="center" wrapText="1"/>
      <protection locked="0"/>
    </xf>
    <xf numFmtId="0" fontId="58" fillId="7" borderId="10" xfId="0" applyFont="1" applyFill="1" applyBorder="1" applyAlignment="1" applyProtection="1">
      <alignment horizontal="center" vertical="center" wrapText="1"/>
      <protection locked="0"/>
    </xf>
    <xf numFmtId="4" fontId="32" fillId="7" borderId="10" xfId="0" applyNumberFormat="1" applyFont="1" applyFill="1" applyBorder="1" applyAlignment="1" applyProtection="1">
      <alignment horizontal="right" vertical="center" wrapText="1"/>
      <protection locked="0"/>
    </xf>
  </cellXfs>
  <cellStyles count="83">
    <cellStyle name="Normal" xfId="0"/>
    <cellStyle name="20% - Accent1" xfId="15"/>
    <cellStyle name="20% - Accent1 2 2" xfId="16"/>
    <cellStyle name="20% - Accent1 2 2 3" xfId="17"/>
    <cellStyle name="20% - Accent1 4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alibri 10 kul" xfId="44"/>
    <cellStyle name="Check Cell" xfId="45"/>
    <cellStyle name="Comma" xfId="46"/>
    <cellStyle name="Comma [0]" xfId="47"/>
    <cellStyle name="Currency" xfId="48"/>
    <cellStyle name="Currency [0]" xfId="49"/>
    <cellStyle name="Excel Built-in Normal" xfId="50"/>
    <cellStyle name="Explanatory Text" xfId="51"/>
    <cellStyle name="Followed Hyperlink" xfId="52"/>
    <cellStyle name="Good" xfId="53"/>
    <cellStyle name="Good 10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10" xfId="63"/>
    <cellStyle name="Normal 12" xfId="64"/>
    <cellStyle name="Normal 14" xfId="65"/>
    <cellStyle name="Normal 15" xfId="66"/>
    <cellStyle name="Normal 18" xfId="67"/>
    <cellStyle name="Normal 19" xfId="68"/>
    <cellStyle name="Normal 2" xfId="69"/>
    <cellStyle name="Normal 2 10" xfId="70"/>
    <cellStyle name="Normal 2 14" xfId="71"/>
    <cellStyle name="Normal 2 2" xfId="72"/>
    <cellStyle name="Normal 2 3" xfId="73"/>
    <cellStyle name="Normal 20" xfId="74"/>
    <cellStyle name="Normal 21" xfId="75"/>
    <cellStyle name="Normal 22" xfId="76"/>
    <cellStyle name="Normal 23" xfId="77"/>
    <cellStyle name="Normal 24" xfId="78"/>
    <cellStyle name="Normal 26" xfId="79"/>
    <cellStyle name="Normal 27" xfId="80"/>
    <cellStyle name="Normal 28" xfId="81"/>
    <cellStyle name="Normal 29" xfId="82"/>
    <cellStyle name="Normal 3" xfId="83"/>
    <cellStyle name="Normal 4 2" xfId="84"/>
    <cellStyle name="Normal 4 3" xfId="85"/>
    <cellStyle name="Normal 5" xfId="86"/>
    <cellStyle name="Normal 5 2" xfId="87"/>
    <cellStyle name="Normal 6" xfId="88"/>
    <cellStyle name="Normal 7" xfId="89"/>
    <cellStyle name="Normal_Priznto djuture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38" t="s">
        <v>132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ht="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1:12" ht="1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</row>
    <row r="13" spans="1:12" ht="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12" ht="1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1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1:12" ht="1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</row>
    <row r="18" spans="1:12" ht="1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</row>
    <row r="22" spans="1:12" ht="1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</row>
    <row r="23" spans="1:12" ht="1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2" ht="1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</row>
    <row r="26" spans="1:12" ht="1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12" ht="1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12" ht="1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</row>
    <row r="31" spans="1:12" ht="1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1:12" ht="1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zoomScale="69" zoomScaleNormal="69" zoomScalePageLayoutView="75" workbookViewId="0" topLeftCell="A51">
      <selection activeCell="H6" sqref="H6"/>
    </sheetView>
  </sheetViews>
  <sheetFormatPr defaultColWidth="9.00390625" defaultRowHeight="15"/>
  <cols>
    <col min="1" max="1" width="8.57421875" style="18" bestFit="1" customWidth="1"/>
    <col min="2" max="2" width="36.8515625" style="23" customWidth="1"/>
    <col min="3" max="3" width="25.57421875" style="19" customWidth="1"/>
    <col min="4" max="4" width="25.00390625" style="21" customWidth="1"/>
    <col min="5" max="5" width="17.00390625" style="21" customWidth="1"/>
    <col min="6" max="6" width="21.57421875" style="24" bestFit="1" customWidth="1"/>
    <col min="7" max="7" width="10.140625" style="25" bestFit="1" customWidth="1"/>
    <col min="8" max="8" width="19.8515625" style="17" customWidth="1"/>
    <col min="9" max="9" width="15.7109375" style="17" bestFit="1" customWidth="1"/>
    <col min="10" max="10" width="16.421875" style="17" bestFit="1" customWidth="1"/>
    <col min="11" max="11" width="14.421875" style="17" bestFit="1" customWidth="1"/>
    <col min="12" max="12" width="0.5625" style="1" customWidth="1"/>
    <col min="13" max="13" width="11.28125" style="2" customWidth="1"/>
    <col min="14" max="14" width="17.00390625" style="2" customWidth="1"/>
    <col min="15" max="15" width="19.421875" style="1" customWidth="1"/>
    <col min="16" max="16" width="14.8515625" style="2" customWidth="1"/>
    <col min="17" max="16384" width="9.00390625" style="1" customWidth="1"/>
  </cols>
  <sheetData>
    <row r="1" spans="1:12" ht="15.75" customHeight="1">
      <c r="A1" s="49" t="s">
        <v>131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28"/>
    </row>
    <row r="2" spans="1:12" ht="27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28"/>
    </row>
    <row r="3" spans="1:12" ht="16.5" customHeigh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28"/>
    </row>
    <row r="4" spans="1:16" s="3" customFormat="1" ht="20.25" customHeight="1">
      <c r="A4" s="30"/>
      <c r="B4" s="31"/>
      <c r="C4" s="32"/>
      <c r="D4" s="33"/>
      <c r="E4" s="33"/>
      <c r="F4" s="30"/>
      <c r="G4" s="30"/>
      <c r="H4" s="34"/>
      <c r="I4" s="34"/>
      <c r="J4" s="34"/>
      <c r="K4" s="34"/>
      <c r="L4" s="29"/>
      <c r="M4" s="4"/>
      <c r="N4" s="4"/>
      <c r="P4" s="4"/>
    </row>
    <row r="5" spans="1:16" s="3" customFormat="1" ht="38.25" customHeight="1">
      <c r="A5" s="53" t="s">
        <v>14</v>
      </c>
      <c r="B5" s="53" t="s">
        <v>2</v>
      </c>
      <c r="C5" s="53" t="s">
        <v>5</v>
      </c>
      <c r="D5" s="110" t="s">
        <v>6</v>
      </c>
      <c r="E5" s="111" t="s">
        <v>7</v>
      </c>
      <c r="F5" s="53" t="s">
        <v>8</v>
      </c>
      <c r="G5" s="55" t="s">
        <v>13</v>
      </c>
      <c r="H5" s="56" t="s">
        <v>12</v>
      </c>
      <c r="I5" s="54" t="s">
        <v>9</v>
      </c>
      <c r="J5" s="54" t="s">
        <v>10</v>
      </c>
      <c r="K5" s="54" t="s">
        <v>11</v>
      </c>
      <c r="L5" s="26"/>
      <c r="M5" s="4"/>
      <c r="N5" s="4"/>
      <c r="P5" s="4"/>
    </row>
    <row r="6" spans="1:15" ht="46.5" customHeight="1">
      <c r="A6" s="57">
        <v>1</v>
      </c>
      <c r="B6" s="58" t="s">
        <v>15</v>
      </c>
      <c r="C6" s="59" t="s">
        <v>16</v>
      </c>
      <c r="D6" s="112"/>
      <c r="E6" s="112"/>
      <c r="F6" s="60" t="s">
        <v>117</v>
      </c>
      <c r="G6" s="60">
        <v>5</v>
      </c>
      <c r="H6" s="113"/>
      <c r="I6" s="61">
        <f>G6*H6</f>
        <v>0</v>
      </c>
      <c r="J6" s="61">
        <f aca="true" t="shared" si="0" ref="J6:J68">I6*L6</f>
        <v>0</v>
      </c>
      <c r="K6" s="61">
        <f aca="true" t="shared" si="1" ref="K6:K38">SUM(I6,J6)</f>
        <v>0</v>
      </c>
      <c r="L6" s="27">
        <v>0.2</v>
      </c>
      <c r="O6" s="2"/>
    </row>
    <row r="7" spans="1:15" ht="25.5">
      <c r="A7" s="57">
        <v>2</v>
      </c>
      <c r="B7" s="58" t="s">
        <v>17</v>
      </c>
      <c r="C7" s="59" t="s">
        <v>18</v>
      </c>
      <c r="D7" s="112"/>
      <c r="E7" s="112"/>
      <c r="F7" s="60" t="s">
        <v>117</v>
      </c>
      <c r="G7" s="60">
        <v>5</v>
      </c>
      <c r="H7" s="113"/>
      <c r="I7" s="61">
        <f aca="true" t="shared" si="2" ref="I7:I69">G7*H7</f>
        <v>0</v>
      </c>
      <c r="J7" s="61">
        <f t="shared" si="0"/>
        <v>0</v>
      </c>
      <c r="K7" s="61">
        <f t="shared" si="1"/>
        <v>0</v>
      </c>
      <c r="L7" s="27">
        <v>0.2</v>
      </c>
      <c r="O7" s="2"/>
    </row>
    <row r="8" spans="1:15" ht="34.5" customHeight="1">
      <c r="A8" s="57">
        <v>3</v>
      </c>
      <c r="B8" s="58" t="s">
        <v>19</v>
      </c>
      <c r="C8" s="59" t="s">
        <v>20</v>
      </c>
      <c r="D8" s="112"/>
      <c r="E8" s="112"/>
      <c r="F8" s="60" t="s">
        <v>117</v>
      </c>
      <c r="G8" s="60">
        <v>10</v>
      </c>
      <c r="H8" s="113"/>
      <c r="I8" s="61">
        <f t="shared" si="2"/>
        <v>0</v>
      </c>
      <c r="J8" s="61">
        <f t="shared" si="0"/>
        <v>0</v>
      </c>
      <c r="K8" s="61">
        <f t="shared" si="1"/>
        <v>0</v>
      </c>
      <c r="L8" s="27">
        <v>0.2</v>
      </c>
      <c r="O8" s="2"/>
    </row>
    <row r="9" spans="1:15" ht="48" customHeight="1">
      <c r="A9" s="57">
        <v>4</v>
      </c>
      <c r="B9" s="58" t="s">
        <v>21</v>
      </c>
      <c r="C9" s="59" t="s">
        <v>22</v>
      </c>
      <c r="D9" s="112"/>
      <c r="E9" s="112"/>
      <c r="F9" s="60" t="s">
        <v>117</v>
      </c>
      <c r="G9" s="60">
        <v>10</v>
      </c>
      <c r="H9" s="113"/>
      <c r="I9" s="61">
        <f t="shared" si="2"/>
        <v>0</v>
      </c>
      <c r="J9" s="61">
        <f t="shared" si="0"/>
        <v>0</v>
      </c>
      <c r="K9" s="61">
        <f t="shared" si="1"/>
        <v>0</v>
      </c>
      <c r="L9" s="27">
        <v>0.2</v>
      </c>
      <c r="O9" s="2"/>
    </row>
    <row r="10" spans="1:15" ht="48" customHeight="1">
      <c r="A10" s="57">
        <v>5</v>
      </c>
      <c r="B10" s="58" t="s">
        <v>23</v>
      </c>
      <c r="C10" s="59" t="s">
        <v>24</v>
      </c>
      <c r="D10" s="112"/>
      <c r="E10" s="112"/>
      <c r="F10" s="60" t="s">
        <v>118</v>
      </c>
      <c r="G10" s="60">
        <v>3</v>
      </c>
      <c r="H10" s="113"/>
      <c r="I10" s="61">
        <f t="shared" si="2"/>
        <v>0</v>
      </c>
      <c r="J10" s="61">
        <f t="shared" si="0"/>
        <v>0</v>
      </c>
      <c r="K10" s="61">
        <f t="shared" si="1"/>
        <v>0</v>
      </c>
      <c r="L10" s="27">
        <v>0.2</v>
      </c>
      <c r="O10" s="2"/>
    </row>
    <row r="11" spans="1:15" ht="48" customHeight="1">
      <c r="A11" s="57">
        <v>6</v>
      </c>
      <c r="B11" s="58" t="s">
        <v>25</v>
      </c>
      <c r="C11" s="59" t="s">
        <v>26</v>
      </c>
      <c r="D11" s="112"/>
      <c r="E11" s="112"/>
      <c r="F11" s="60" t="s">
        <v>118</v>
      </c>
      <c r="G11" s="60">
        <v>1</v>
      </c>
      <c r="H11" s="113"/>
      <c r="I11" s="61">
        <f t="shared" si="2"/>
        <v>0</v>
      </c>
      <c r="J11" s="61">
        <f t="shared" si="0"/>
        <v>0</v>
      </c>
      <c r="K11" s="61">
        <f t="shared" si="1"/>
        <v>0</v>
      </c>
      <c r="L11" s="27">
        <v>0.2</v>
      </c>
      <c r="O11" s="2"/>
    </row>
    <row r="12" spans="1:15" ht="48" customHeight="1">
      <c r="A12" s="57">
        <v>7</v>
      </c>
      <c r="B12" s="62" t="s">
        <v>27</v>
      </c>
      <c r="C12" s="63" t="s">
        <v>28</v>
      </c>
      <c r="D12" s="112"/>
      <c r="E12" s="112"/>
      <c r="F12" s="64" t="s">
        <v>119</v>
      </c>
      <c r="G12" s="64">
        <v>1</v>
      </c>
      <c r="H12" s="113"/>
      <c r="I12" s="61">
        <f t="shared" si="2"/>
        <v>0</v>
      </c>
      <c r="J12" s="61">
        <f t="shared" si="0"/>
        <v>0</v>
      </c>
      <c r="K12" s="61">
        <f t="shared" si="1"/>
        <v>0</v>
      </c>
      <c r="L12" s="27">
        <v>0.2</v>
      </c>
      <c r="O12" s="2"/>
    </row>
    <row r="13" spans="1:15" ht="48" customHeight="1">
      <c r="A13" s="57">
        <v>8</v>
      </c>
      <c r="B13" s="63" t="s">
        <v>29</v>
      </c>
      <c r="C13" s="63" t="s">
        <v>30</v>
      </c>
      <c r="D13" s="112"/>
      <c r="E13" s="112"/>
      <c r="F13" s="64" t="s">
        <v>119</v>
      </c>
      <c r="G13" s="64">
        <v>1</v>
      </c>
      <c r="H13" s="113"/>
      <c r="I13" s="61">
        <f t="shared" si="2"/>
        <v>0</v>
      </c>
      <c r="J13" s="61">
        <f t="shared" si="0"/>
        <v>0</v>
      </c>
      <c r="K13" s="61">
        <f t="shared" si="1"/>
        <v>0</v>
      </c>
      <c r="L13" s="27">
        <v>0.2</v>
      </c>
      <c r="O13" s="2"/>
    </row>
    <row r="14" spans="1:15" ht="48" customHeight="1">
      <c r="A14" s="57">
        <v>9</v>
      </c>
      <c r="B14" s="63" t="s">
        <v>31</v>
      </c>
      <c r="C14" s="63" t="s">
        <v>32</v>
      </c>
      <c r="D14" s="112"/>
      <c r="E14" s="112"/>
      <c r="F14" s="64" t="s">
        <v>119</v>
      </c>
      <c r="G14" s="64">
        <v>2</v>
      </c>
      <c r="H14" s="113"/>
      <c r="I14" s="61">
        <f t="shared" si="2"/>
        <v>0</v>
      </c>
      <c r="J14" s="61">
        <f t="shared" si="0"/>
        <v>0</v>
      </c>
      <c r="K14" s="61">
        <f t="shared" si="1"/>
        <v>0</v>
      </c>
      <c r="L14" s="27">
        <v>0.2</v>
      </c>
      <c r="O14" s="2"/>
    </row>
    <row r="15" spans="1:15" ht="48" customHeight="1">
      <c r="A15" s="57">
        <v>10</v>
      </c>
      <c r="B15" s="63" t="s">
        <v>33</v>
      </c>
      <c r="C15" s="63" t="s">
        <v>34</v>
      </c>
      <c r="D15" s="112"/>
      <c r="E15" s="112"/>
      <c r="F15" s="64" t="s">
        <v>119</v>
      </c>
      <c r="G15" s="64">
        <v>1</v>
      </c>
      <c r="H15" s="113"/>
      <c r="I15" s="61">
        <f t="shared" si="2"/>
        <v>0</v>
      </c>
      <c r="J15" s="61">
        <f t="shared" si="0"/>
        <v>0</v>
      </c>
      <c r="K15" s="61">
        <f t="shared" si="1"/>
        <v>0</v>
      </c>
      <c r="L15" s="27">
        <v>0.2</v>
      </c>
      <c r="O15" s="2"/>
    </row>
    <row r="16" spans="1:15" ht="48" customHeight="1">
      <c r="A16" s="57">
        <v>11</v>
      </c>
      <c r="B16" s="58" t="s">
        <v>35</v>
      </c>
      <c r="C16" s="63" t="s">
        <v>36</v>
      </c>
      <c r="D16" s="112"/>
      <c r="E16" s="112"/>
      <c r="F16" s="60" t="s">
        <v>118</v>
      </c>
      <c r="G16" s="60">
        <v>1</v>
      </c>
      <c r="H16" s="113"/>
      <c r="I16" s="61">
        <f t="shared" si="2"/>
        <v>0</v>
      </c>
      <c r="J16" s="61">
        <f t="shared" si="0"/>
        <v>0</v>
      </c>
      <c r="K16" s="61">
        <f t="shared" si="1"/>
        <v>0</v>
      </c>
      <c r="L16" s="27">
        <v>0.2</v>
      </c>
      <c r="O16" s="2"/>
    </row>
    <row r="17" spans="1:15" ht="48" customHeight="1">
      <c r="A17" s="57">
        <v>12</v>
      </c>
      <c r="B17" s="65" t="s">
        <v>37</v>
      </c>
      <c r="C17" s="65" t="s">
        <v>38</v>
      </c>
      <c r="D17" s="112"/>
      <c r="E17" s="112"/>
      <c r="F17" s="64" t="s">
        <v>119</v>
      </c>
      <c r="G17" s="66">
        <v>10</v>
      </c>
      <c r="H17" s="113"/>
      <c r="I17" s="61">
        <f t="shared" si="2"/>
        <v>0</v>
      </c>
      <c r="J17" s="61">
        <f t="shared" si="0"/>
        <v>0</v>
      </c>
      <c r="K17" s="61">
        <f t="shared" si="1"/>
        <v>0</v>
      </c>
      <c r="L17" s="27">
        <v>0.2</v>
      </c>
      <c r="O17" s="2"/>
    </row>
    <row r="18" spans="1:15" ht="48" customHeight="1">
      <c r="A18" s="57">
        <v>13</v>
      </c>
      <c r="B18" s="65" t="s">
        <v>39</v>
      </c>
      <c r="C18" s="65" t="s">
        <v>40</v>
      </c>
      <c r="D18" s="112"/>
      <c r="E18" s="112"/>
      <c r="F18" s="64" t="s">
        <v>119</v>
      </c>
      <c r="G18" s="66">
        <v>15</v>
      </c>
      <c r="H18" s="113"/>
      <c r="I18" s="61">
        <f t="shared" si="2"/>
        <v>0</v>
      </c>
      <c r="J18" s="61">
        <f t="shared" si="0"/>
        <v>0</v>
      </c>
      <c r="K18" s="61">
        <f t="shared" si="1"/>
        <v>0</v>
      </c>
      <c r="L18" s="27">
        <v>0.2</v>
      </c>
      <c r="O18" s="2"/>
    </row>
    <row r="19" spans="1:15" ht="48" customHeight="1">
      <c r="A19" s="57">
        <v>14</v>
      </c>
      <c r="B19" s="65" t="s">
        <v>41</v>
      </c>
      <c r="C19" s="67" t="s">
        <v>42</v>
      </c>
      <c r="D19" s="112"/>
      <c r="E19" s="112"/>
      <c r="F19" s="64" t="s">
        <v>119</v>
      </c>
      <c r="G19" s="68">
        <v>10</v>
      </c>
      <c r="H19" s="113"/>
      <c r="I19" s="61">
        <f t="shared" si="2"/>
        <v>0</v>
      </c>
      <c r="J19" s="61">
        <f t="shared" si="0"/>
        <v>0</v>
      </c>
      <c r="K19" s="61">
        <f t="shared" si="1"/>
        <v>0</v>
      </c>
      <c r="L19" s="27">
        <v>0.2</v>
      </c>
      <c r="O19" s="2"/>
    </row>
    <row r="20" spans="1:15" ht="48" customHeight="1">
      <c r="A20" s="57">
        <v>15</v>
      </c>
      <c r="B20" s="69" t="s">
        <v>43</v>
      </c>
      <c r="C20" s="69" t="s">
        <v>44</v>
      </c>
      <c r="D20" s="112"/>
      <c r="E20" s="112"/>
      <c r="F20" s="64" t="s">
        <v>119</v>
      </c>
      <c r="G20" s="68">
        <v>20</v>
      </c>
      <c r="H20" s="113"/>
      <c r="I20" s="61">
        <f t="shared" si="2"/>
        <v>0</v>
      </c>
      <c r="J20" s="61">
        <f t="shared" si="0"/>
        <v>0</v>
      </c>
      <c r="K20" s="61">
        <f t="shared" si="1"/>
        <v>0</v>
      </c>
      <c r="L20" s="27">
        <v>0.2</v>
      </c>
      <c r="O20" s="2"/>
    </row>
    <row r="21" spans="1:15" ht="48" customHeight="1">
      <c r="A21" s="57">
        <v>16</v>
      </c>
      <c r="B21" s="70" t="s">
        <v>45</v>
      </c>
      <c r="C21" s="69" t="s">
        <v>40</v>
      </c>
      <c r="D21" s="112"/>
      <c r="E21" s="112"/>
      <c r="F21" s="64" t="s">
        <v>119</v>
      </c>
      <c r="G21" s="68">
        <v>2</v>
      </c>
      <c r="H21" s="113"/>
      <c r="I21" s="61">
        <f t="shared" si="2"/>
        <v>0</v>
      </c>
      <c r="J21" s="61">
        <f t="shared" si="0"/>
        <v>0</v>
      </c>
      <c r="K21" s="61">
        <f t="shared" si="1"/>
        <v>0</v>
      </c>
      <c r="L21" s="27">
        <v>0.2</v>
      </c>
      <c r="O21" s="2"/>
    </row>
    <row r="22" spans="1:15" ht="48" customHeight="1">
      <c r="A22" s="57">
        <v>17</v>
      </c>
      <c r="B22" s="69" t="s">
        <v>45</v>
      </c>
      <c r="C22" s="69" t="s">
        <v>46</v>
      </c>
      <c r="D22" s="112"/>
      <c r="E22" s="112"/>
      <c r="F22" s="64" t="s">
        <v>119</v>
      </c>
      <c r="G22" s="68">
        <v>2</v>
      </c>
      <c r="H22" s="113"/>
      <c r="I22" s="61">
        <f t="shared" si="2"/>
        <v>0</v>
      </c>
      <c r="J22" s="61">
        <f t="shared" si="0"/>
        <v>0</v>
      </c>
      <c r="K22" s="61">
        <f t="shared" si="1"/>
        <v>0</v>
      </c>
      <c r="L22" s="27">
        <v>0.2</v>
      </c>
      <c r="O22" s="2"/>
    </row>
    <row r="23" spans="1:12" s="2" customFormat="1" ht="48" customHeight="1">
      <c r="A23" s="57">
        <v>18</v>
      </c>
      <c r="B23" s="69" t="s">
        <v>43</v>
      </c>
      <c r="C23" s="69" t="s">
        <v>47</v>
      </c>
      <c r="D23" s="112"/>
      <c r="E23" s="112"/>
      <c r="F23" s="64" t="s">
        <v>119</v>
      </c>
      <c r="G23" s="68">
        <v>2</v>
      </c>
      <c r="H23" s="113"/>
      <c r="I23" s="61">
        <f t="shared" si="2"/>
        <v>0</v>
      </c>
      <c r="J23" s="61">
        <f t="shared" si="0"/>
        <v>0</v>
      </c>
      <c r="K23" s="61">
        <f t="shared" si="1"/>
        <v>0</v>
      </c>
      <c r="L23" s="27">
        <v>0.2</v>
      </c>
    </row>
    <row r="24" spans="1:12" s="2" customFormat="1" ht="48" customHeight="1">
      <c r="A24" s="57">
        <v>19</v>
      </c>
      <c r="B24" s="69" t="s">
        <v>43</v>
      </c>
      <c r="C24" s="69" t="s">
        <v>48</v>
      </c>
      <c r="D24" s="112"/>
      <c r="E24" s="112"/>
      <c r="F24" s="64" t="s">
        <v>119</v>
      </c>
      <c r="G24" s="68">
        <v>3</v>
      </c>
      <c r="H24" s="113"/>
      <c r="I24" s="61">
        <f t="shared" si="2"/>
        <v>0</v>
      </c>
      <c r="J24" s="61">
        <f t="shared" si="0"/>
        <v>0</v>
      </c>
      <c r="K24" s="61">
        <f t="shared" si="1"/>
        <v>0</v>
      </c>
      <c r="L24" s="27">
        <v>0.2</v>
      </c>
    </row>
    <row r="25" spans="1:12" s="2" customFormat="1" ht="48" customHeight="1">
      <c r="A25" s="57">
        <v>20</v>
      </c>
      <c r="B25" s="69" t="s">
        <v>49</v>
      </c>
      <c r="C25" s="69" t="s">
        <v>50</v>
      </c>
      <c r="D25" s="112"/>
      <c r="E25" s="112"/>
      <c r="F25" s="64" t="s">
        <v>119</v>
      </c>
      <c r="G25" s="68">
        <v>100</v>
      </c>
      <c r="H25" s="113"/>
      <c r="I25" s="61">
        <f t="shared" si="2"/>
        <v>0</v>
      </c>
      <c r="J25" s="61">
        <f t="shared" si="0"/>
        <v>0</v>
      </c>
      <c r="K25" s="61">
        <f t="shared" si="1"/>
        <v>0</v>
      </c>
      <c r="L25" s="27">
        <v>0.2</v>
      </c>
    </row>
    <row r="26" spans="1:12" s="2" customFormat="1" ht="48" customHeight="1">
      <c r="A26" s="57">
        <v>21</v>
      </c>
      <c r="B26" s="69" t="s">
        <v>51</v>
      </c>
      <c r="C26" s="69" t="s">
        <v>52</v>
      </c>
      <c r="D26" s="112"/>
      <c r="E26" s="112"/>
      <c r="F26" s="64" t="s">
        <v>119</v>
      </c>
      <c r="G26" s="68">
        <v>100</v>
      </c>
      <c r="H26" s="113"/>
      <c r="I26" s="61">
        <f t="shared" si="2"/>
        <v>0</v>
      </c>
      <c r="J26" s="61">
        <f t="shared" si="0"/>
        <v>0</v>
      </c>
      <c r="K26" s="61">
        <f t="shared" si="1"/>
        <v>0</v>
      </c>
      <c r="L26" s="27">
        <v>0.2</v>
      </c>
    </row>
    <row r="27" spans="1:12" s="2" customFormat="1" ht="48" customHeight="1">
      <c r="A27" s="57">
        <v>22</v>
      </c>
      <c r="B27" s="63" t="s">
        <v>53</v>
      </c>
      <c r="C27" s="71"/>
      <c r="D27" s="112"/>
      <c r="E27" s="112"/>
      <c r="F27" s="64" t="s">
        <v>119</v>
      </c>
      <c r="G27" s="64">
        <v>1</v>
      </c>
      <c r="H27" s="113"/>
      <c r="I27" s="61">
        <f t="shared" si="2"/>
        <v>0</v>
      </c>
      <c r="J27" s="61">
        <f t="shared" si="0"/>
        <v>0</v>
      </c>
      <c r="K27" s="61">
        <f t="shared" si="1"/>
        <v>0</v>
      </c>
      <c r="L27" s="27">
        <v>0.2</v>
      </c>
    </row>
    <row r="28" spans="1:12" s="2" customFormat="1" ht="48" customHeight="1">
      <c r="A28" s="57">
        <v>23</v>
      </c>
      <c r="B28" s="72" t="s">
        <v>54</v>
      </c>
      <c r="C28" s="73"/>
      <c r="D28" s="112"/>
      <c r="E28" s="112"/>
      <c r="F28" s="64" t="s">
        <v>119</v>
      </c>
      <c r="G28" s="64">
        <v>1</v>
      </c>
      <c r="H28" s="113"/>
      <c r="I28" s="61">
        <f t="shared" si="2"/>
        <v>0</v>
      </c>
      <c r="J28" s="61">
        <f t="shared" si="0"/>
        <v>0</v>
      </c>
      <c r="K28" s="61">
        <f t="shared" si="1"/>
        <v>0</v>
      </c>
      <c r="L28" s="27">
        <v>0.2</v>
      </c>
    </row>
    <row r="29" spans="1:12" s="2" customFormat="1" ht="48" customHeight="1">
      <c r="A29" s="57">
        <v>24</v>
      </c>
      <c r="B29" s="74" t="s">
        <v>55</v>
      </c>
      <c r="C29" s="75"/>
      <c r="D29" s="112"/>
      <c r="E29" s="112"/>
      <c r="F29" s="64" t="s">
        <v>119</v>
      </c>
      <c r="G29" s="64">
        <v>1</v>
      </c>
      <c r="H29" s="113"/>
      <c r="I29" s="61">
        <f t="shared" si="2"/>
        <v>0</v>
      </c>
      <c r="J29" s="61">
        <f t="shared" si="0"/>
        <v>0</v>
      </c>
      <c r="K29" s="61">
        <f t="shared" si="1"/>
        <v>0</v>
      </c>
      <c r="L29" s="27">
        <v>0.2</v>
      </c>
    </row>
    <row r="30" spans="1:12" s="2" customFormat="1" ht="48" customHeight="1">
      <c r="A30" s="57">
        <v>25</v>
      </c>
      <c r="B30" s="76" t="s">
        <v>56</v>
      </c>
      <c r="C30" s="77"/>
      <c r="D30" s="112"/>
      <c r="E30" s="112"/>
      <c r="F30" s="64" t="s">
        <v>119</v>
      </c>
      <c r="G30" s="78" t="s">
        <v>120</v>
      </c>
      <c r="H30" s="113"/>
      <c r="I30" s="61">
        <f t="shared" si="2"/>
        <v>0</v>
      </c>
      <c r="J30" s="61">
        <f t="shared" si="0"/>
        <v>0</v>
      </c>
      <c r="K30" s="61">
        <f t="shared" si="1"/>
        <v>0</v>
      </c>
      <c r="L30" s="27">
        <v>0.2</v>
      </c>
    </row>
    <row r="31" spans="1:12" s="2" customFormat="1" ht="48" customHeight="1">
      <c r="A31" s="57">
        <v>26</v>
      </c>
      <c r="B31" s="74" t="s">
        <v>57</v>
      </c>
      <c r="C31" s="79"/>
      <c r="D31" s="112"/>
      <c r="E31" s="112"/>
      <c r="F31" s="64" t="s">
        <v>119</v>
      </c>
      <c r="G31" s="64">
        <v>1</v>
      </c>
      <c r="H31" s="113"/>
      <c r="I31" s="61">
        <f t="shared" si="2"/>
        <v>0</v>
      </c>
      <c r="J31" s="61">
        <f t="shared" si="0"/>
        <v>0</v>
      </c>
      <c r="K31" s="61">
        <f t="shared" si="1"/>
        <v>0</v>
      </c>
      <c r="L31" s="27">
        <v>0.2</v>
      </c>
    </row>
    <row r="32" spans="1:12" s="2" customFormat="1" ht="48" customHeight="1">
      <c r="A32" s="57">
        <v>27</v>
      </c>
      <c r="B32" s="74" t="s">
        <v>58</v>
      </c>
      <c r="C32" s="79"/>
      <c r="D32" s="112"/>
      <c r="E32" s="112"/>
      <c r="F32" s="64" t="s">
        <v>119</v>
      </c>
      <c r="G32" s="64">
        <v>4</v>
      </c>
      <c r="H32" s="113"/>
      <c r="I32" s="61">
        <f t="shared" si="2"/>
        <v>0</v>
      </c>
      <c r="J32" s="61">
        <f t="shared" si="0"/>
        <v>0</v>
      </c>
      <c r="K32" s="61">
        <f t="shared" si="1"/>
        <v>0</v>
      </c>
      <c r="L32" s="27">
        <v>0.2</v>
      </c>
    </row>
    <row r="33" spans="1:12" s="2" customFormat="1" ht="48" customHeight="1">
      <c r="A33" s="57">
        <v>28</v>
      </c>
      <c r="B33" s="80" t="s">
        <v>59</v>
      </c>
      <c r="C33" s="81"/>
      <c r="D33" s="112"/>
      <c r="E33" s="112"/>
      <c r="F33" s="82" t="s">
        <v>119</v>
      </c>
      <c r="G33" s="82">
        <v>15</v>
      </c>
      <c r="H33" s="113"/>
      <c r="I33" s="61">
        <f t="shared" si="2"/>
        <v>0</v>
      </c>
      <c r="J33" s="61">
        <f t="shared" si="0"/>
        <v>0</v>
      </c>
      <c r="K33" s="61">
        <f t="shared" si="1"/>
        <v>0</v>
      </c>
      <c r="L33" s="27">
        <v>0.2</v>
      </c>
    </row>
    <row r="34" spans="1:12" s="2" customFormat="1" ht="48" customHeight="1">
      <c r="A34" s="57">
        <v>29</v>
      </c>
      <c r="B34" s="83" t="s">
        <v>60</v>
      </c>
      <c r="C34" s="83"/>
      <c r="D34" s="112"/>
      <c r="E34" s="112"/>
      <c r="F34" s="82" t="s">
        <v>121</v>
      </c>
      <c r="G34" s="84">
        <v>2</v>
      </c>
      <c r="H34" s="113"/>
      <c r="I34" s="61">
        <f t="shared" si="2"/>
        <v>0</v>
      </c>
      <c r="J34" s="61">
        <f t="shared" si="0"/>
        <v>0</v>
      </c>
      <c r="K34" s="61">
        <f t="shared" si="1"/>
        <v>0</v>
      </c>
      <c r="L34" s="27">
        <v>0.2</v>
      </c>
    </row>
    <row r="35" spans="1:12" s="2" customFormat="1" ht="48" customHeight="1">
      <c r="A35" s="57">
        <v>30</v>
      </c>
      <c r="B35" s="83" t="s">
        <v>61</v>
      </c>
      <c r="C35" s="85"/>
      <c r="D35" s="112"/>
      <c r="E35" s="112"/>
      <c r="F35" s="64" t="s">
        <v>121</v>
      </c>
      <c r="G35" s="64">
        <v>2</v>
      </c>
      <c r="H35" s="113"/>
      <c r="I35" s="61">
        <f t="shared" si="2"/>
        <v>0</v>
      </c>
      <c r="J35" s="61">
        <f t="shared" si="0"/>
        <v>0</v>
      </c>
      <c r="K35" s="61">
        <f t="shared" si="1"/>
        <v>0</v>
      </c>
      <c r="L35" s="27">
        <v>0.2</v>
      </c>
    </row>
    <row r="36" spans="1:12" s="2" customFormat="1" ht="48" customHeight="1">
      <c r="A36" s="57">
        <v>31</v>
      </c>
      <c r="B36" s="83" t="s">
        <v>62</v>
      </c>
      <c r="C36" s="85"/>
      <c r="D36" s="112"/>
      <c r="E36" s="112"/>
      <c r="F36" s="64" t="s">
        <v>121</v>
      </c>
      <c r="G36" s="64">
        <v>2</v>
      </c>
      <c r="H36" s="113"/>
      <c r="I36" s="61">
        <f t="shared" si="2"/>
        <v>0</v>
      </c>
      <c r="J36" s="61">
        <f t="shared" si="0"/>
        <v>0</v>
      </c>
      <c r="K36" s="61">
        <f t="shared" si="1"/>
        <v>0</v>
      </c>
      <c r="L36" s="27">
        <v>0.2</v>
      </c>
    </row>
    <row r="37" spans="1:12" s="2" customFormat="1" ht="48" customHeight="1">
      <c r="A37" s="57">
        <v>32</v>
      </c>
      <c r="B37" s="83" t="s">
        <v>63</v>
      </c>
      <c r="C37" s="85"/>
      <c r="D37" s="112"/>
      <c r="E37" s="112"/>
      <c r="F37" s="64" t="s">
        <v>121</v>
      </c>
      <c r="G37" s="64">
        <v>3</v>
      </c>
      <c r="H37" s="113"/>
      <c r="I37" s="61">
        <f t="shared" si="2"/>
        <v>0</v>
      </c>
      <c r="J37" s="61">
        <f t="shared" si="0"/>
        <v>0</v>
      </c>
      <c r="K37" s="61">
        <f t="shared" si="1"/>
        <v>0</v>
      </c>
      <c r="L37" s="27">
        <v>0.2</v>
      </c>
    </row>
    <row r="38" spans="1:12" s="2" customFormat="1" ht="48" customHeight="1">
      <c r="A38" s="57">
        <v>33</v>
      </c>
      <c r="B38" s="83" t="s">
        <v>64</v>
      </c>
      <c r="C38" s="85"/>
      <c r="D38" s="112"/>
      <c r="E38" s="112"/>
      <c r="F38" s="64" t="s">
        <v>121</v>
      </c>
      <c r="G38" s="64">
        <v>3</v>
      </c>
      <c r="H38" s="113"/>
      <c r="I38" s="61">
        <f t="shared" si="2"/>
        <v>0</v>
      </c>
      <c r="J38" s="61">
        <f t="shared" si="0"/>
        <v>0</v>
      </c>
      <c r="K38" s="61">
        <f t="shared" si="1"/>
        <v>0</v>
      </c>
      <c r="L38" s="27">
        <v>0.2</v>
      </c>
    </row>
    <row r="39" spans="1:15" ht="48.75" customHeight="1">
      <c r="A39" s="57">
        <v>34</v>
      </c>
      <c r="B39" s="83" t="s">
        <v>65</v>
      </c>
      <c r="C39" s="85"/>
      <c r="D39" s="112"/>
      <c r="E39" s="112"/>
      <c r="F39" s="64" t="s">
        <v>121</v>
      </c>
      <c r="G39" s="64">
        <v>1</v>
      </c>
      <c r="H39" s="113"/>
      <c r="I39" s="61">
        <f t="shared" si="2"/>
        <v>0</v>
      </c>
      <c r="J39" s="61">
        <f t="shared" si="0"/>
        <v>0</v>
      </c>
      <c r="K39" s="61">
        <f aca="true" t="shared" si="3" ref="K39:K69">SUM(I39,J39)</f>
        <v>0</v>
      </c>
      <c r="L39" s="27">
        <v>0.2</v>
      </c>
      <c r="O39" s="2"/>
    </row>
    <row r="40" spans="1:15" ht="34.5" customHeight="1">
      <c r="A40" s="57">
        <v>35</v>
      </c>
      <c r="B40" s="85" t="s">
        <v>66</v>
      </c>
      <c r="C40" s="85"/>
      <c r="D40" s="112"/>
      <c r="E40" s="112"/>
      <c r="F40" s="64" t="s">
        <v>121</v>
      </c>
      <c r="G40" s="64">
        <v>2</v>
      </c>
      <c r="H40" s="113"/>
      <c r="I40" s="61">
        <f t="shared" si="2"/>
        <v>0</v>
      </c>
      <c r="J40" s="61">
        <f t="shared" si="0"/>
        <v>0</v>
      </c>
      <c r="K40" s="61">
        <f t="shared" si="3"/>
        <v>0</v>
      </c>
      <c r="L40" s="27">
        <v>0.2</v>
      </c>
      <c r="O40" s="2"/>
    </row>
    <row r="41" spans="1:15" ht="48" customHeight="1">
      <c r="A41" s="57">
        <v>36</v>
      </c>
      <c r="B41" s="85" t="s">
        <v>67</v>
      </c>
      <c r="C41" s="85"/>
      <c r="D41" s="112"/>
      <c r="E41" s="112"/>
      <c r="F41" s="64" t="s">
        <v>121</v>
      </c>
      <c r="G41" s="64">
        <v>2</v>
      </c>
      <c r="H41" s="113"/>
      <c r="I41" s="61">
        <f t="shared" si="2"/>
        <v>0</v>
      </c>
      <c r="J41" s="61">
        <f t="shared" si="0"/>
        <v>0</v>
      </c>
      <c r="K41" s="61">
        <f t="shared" si="3"/>
        <v>0</v>
      </c>
      <c r="L41" s="27">
        <v>0.2</v>
      </c>
      <c r="O41" s="2"/>
    </row>
    <row r="42" spans="1:15" ht="48" customHeight="1">
      <c r="A42" s="57">
        <v>37</v>
      </c>
      <c r="B42" s="85" t="s">
        <v>68</v>
      </c>
      <c r="C42" s="85"/>
      <c r="D42" s="112"/>
      <c r="E42" s="112"/>
      <c r="F42" s="64" t="s">
        <v>121</v>
      </c>
      <c r="G42" s="64">
        <v>2</v>
      </c>
      <c r="H42" s="113"/>
      <c r="I42" s="61">
        <f t="shared" si="2"/>
        <v>0</v>
      </c>
      <c r="J42" s="61">
        <f t="shared" si="0"/>
        <v>0</v>
      </c>
      <c r="K42" s="61">
        <f t="shared" si="3"/>
        <v>0</v>
      </c>
      <c r="L42" s="27">
        <v>0.2</v>
      </c>
      <c r="O42" s="2"/>
    </row>
    <row r="43" spans="1:15" ht="48" customHeight="1">
      <c r="A43" s="57">
        <v>38</v>
      </c>
      <c r="B43" s="85" t="s">
        <v>69</v>
      </c>
      <c r="C43" s="85"/>
      <c r="D43" s="112"/>
      <c r="E43" s="112"/>
      <c r="F43" s="64" t="s">
        <v>117</v>
      </c>
      <c r="G43" s="64">
        <v>2</v>
      </c>
      <c r="H43" s="113"/>
      <c r="I43" s="61">
        <f t="shared" si="2"/>
        <v>0</v>
      </c>
      <c r="J43" s="61">
        <f t="shared" si="0"/>
        <v>0</v>
      </c>
      <c r="K43" s="61">
        <f t="shared" si="3"/>
        <v>0</v>
      </c>
      <c r="L43" s="27">
        <v>0.2</v>
      </c>
      <c r="O43" s="2"/>
    </row>
    <row r="44" spans="1:15" ht="48" customHeight="1">
      <c r="A44" s="57">
        <v>39</v>
      </c>
      <c r="B44" s="85" t="s">
        <v>70</v>
      </c>
      <c r="C44" s="85"/>
      <c r="D44" s="112"/>
      <c r="E44" s="112"/>
      <c r="F44" s="64" t="s">
        <v>121</v>
      </c>
      <c r="G44" s="64">
        <v>2</v>
      </c>
      <c r="H44" s="113"/>
      <c r="I44" s="61">
        <f t="shared" si="2"/>
        <v>0</v>
      </c>
      <c r="J44" s="61">
        <f t="shared" si="0"/>
        <v>0</v>
      </c>
      <c r="K44" s="61">
        <f t="shared" si="3"/>
        <v>0</v>
      </c>
      <c r="L44" s="27">
        <v>0.2</v>
      </c>
      <c r="O44" s="2"/>
    </row>
    <row r="45" spans="1:15" ht="48" customHeight="1">
      <c r="A45" s="57">
        <v>40</v>
      </c>
      <c r="B45" s="63" t="s">
        <v>71</v>
      </c>
      <c r="C45" s="71"/>
      <c r="D45" s="112"/>
      <c r="E45" s="112"/>
      <c r="F45" s="64" t="s">
        <v>121</v>
      </c>
      <c r="G45" s="64">
        <v>1</v>
      </c>
      <c r="H45" s="113"/>
      <c r="I45" s="61">
        <f t="shared" si="2"/>
        <v>0</v>
      </c>
      <c r="J45" s="61">
        <f t="shared" si="0"/>
        <v>0</v>
      </c>
      <c r="K45" s="61">
        <f t="shared" si="3"/>
        <v>0</v>
      </c>
      <c r="L45" s="27">
        <v>0.2</v>
      </c>
      <c r="O45" s="2"/>
    </row>
    <row r="46" spans="1:15" ht="48" customHeight="1">
      <c r="A46" s="57">
        <v>41</v>
      </c>
      <c r="B46" s="85" t="s">
        <v>72</v>
      </c>
      <c r="C46" s="86"/>
      <c r="D46" s="112"/>
      <c r="E46" s="112"/>
      <c r="F46" s="64" t="s">
        <v>121</v>
      </c>
      <c r="G46" s="64">
        <v>1</v>
      </c>
      <c r="H46" s="113"/>
      <c r="I46" s="61">
        <f t="shared" si="2"/>
        <v>0</v>
      </c>
      <c r="J46" s="61">
        <f t="shared" si="0"/>
        <v>0</v>
      </c>
      <c r="K46" s="61">
        <f t="shared" si="3"/>
        <v>0</v>
      </c>
      <c r="L46" s="27">
        <v>0.2</v>
      </c>
      <c r="O46" s="2"/>
    </row>
    <row r="47" spans="1:15" ht="48" customHeight="1">
      <c r="A47" s="57">
        <v>42</v>
      </c>
      <c r="B47" s="85" t="s">
        <v>73</v>
      </c>
      <c r="C47" s="86"/>
      <c r="D47" s="112"/>
      <c r="E47" s="112"/>
      <c r="F47" s="64" t="s">
        <v>121</v>
      </c>
      <c r="G47" s="64">
        <v>1</v>
      </c>
      <c r="H47" s="113"/>
      <c r="I47" s="61">
        <f t="shared" si="2"/>
        <v>0</v>
      </c>
      <c r="J47" s="61">
        <f t="shared" si="0"/>
        <v>0</v>
      </c>
      <c r="K47" s="61">
        <f t="shared" si="3"/>
        <v>0</v>
      </c>
      <c r="L47" s="27">
        <v>0.2</v>
      </c>
      <c r="O47" s="2"/>
    </row>
    <row r="48" spans="1:15" ht="57.75" customHeight="1">
      <c r="A48" s="57">
        <v>43</v>
      </c>
      <c r="B48" s="87" t="s">
        <v>133</v>
      </c>
      <c r="C48" s="86"/>
      <c r="D48" s="112"/>
      <c r="E48" s="112"/>
      <c r="F48" s="64" t="s">
        <v>117</v>
      </c>
      <c r="G48" s="64">
        <v>3</v>
      </c>
      <c r="H48" s="113"/>
      <c r="I48" s="61">
        <f t="shared" si="2"/>
        <v>0</v>
      </c>
      <c r="J48" s="61">
        <f t="shared" si="0"/>
        <v>0</v>
      </c>
      <c r="K48" s="61">
        <f t="shared" si="3"/>
        <v>0</v>
      </c>
      <c r="L48" s="27">
        <v>0.2</v>
      </c>
      <c r="O48" s="2"/>
    </row>
    <row r="49" spans="1:15" ht="48" customHeight="1">
      <c r="A49" s="57">
        <v>44</v>
      </c>
      <c r="B49" s="88" t="s">
        <v>74</v>
      </c>
      <c r="C49" s="89" t="s">
        <v>75</v>
      </c>
      <c r="D49" s="112"/>
      <c r="E49" s="112"/>
      <c r="F49" s="90" t="s">
        <v>117</v>
      </c>
      <c r="G49" s="91" t="s">
        <v>122</v>
      </c>
      <c r="H49" s="113"/>
      <c r="I49" s="61">
        <f t="shared" si="2"/>
        <v>0</v>
      </c>
      <c r="J49" s="61">
        <f t="shared" si="0"/>
        <v>0</v>
      </c>
      <c r="K49" s="61">
        <f t="shared" si="3"/>
        <v>0</v>
      </c>
      <c r="L49" s="27">
        <v>0.2</v>
      </c>
      <c r="O49" s="2"/>
    </row>
    <row r="50" spans="1:15" ht="48" customHeight="1">
      <c r="A50" s="57">
        <v>45</v>
      </c>
      <c r="B50" s="92" t="s">
        <v>76</v>
      </c>
      <c r="C50" s="93"/>
      <c r="D50" s="112"/>
      <c r="E50" s="112"/>
      <c r="F50" s="82" t="s">
        <v>117</v>
      </c>
      <c r="G50" s="94">
        <v>10</v>
      </c>
      <c r="H50" s="113"/>
      <c r="I50" s="61">
        <f t="shared" si="2"/>
        <v>0</v>
      </c>
      <c r="J50" s="61">
        <f t="shared" si="0"/>
        <v>0</v>
      </c>
      <c r="K50" s="61">
        <f t="shared" si="3"/>
        <v>0</v>
      </c>
      <c r="L50" s="27">
        <v>0.2</v>
      </c>
      <c r="O50" s="2"/>
    </row>
    <row r="51" spans="1:15" ht="48" customHeight="1">
      <c r="A51" s="57">
        <v>46</v>
      </c>
      <c r="B51" s="95" t="s">
        <v>77</v>
      </c>
      <c r="C51" s="96" t="s">
        <v>78</v>
      </c>
      <c r="D51" s="112"/>
      <c r="E51" s="112"/>
      <c r="F51" s="97" t="s">
        <v>123</v>
      </c>
      <c r="G51" s="98">
        <v>1</v>
      </c>
      <c r="H51" s="113"/>
      <c r="I51" s="61">
        <f t="shared" si="2"/>
        <v>0</v>
      </c>
      <c r="J51" s="61">
        <f t="shared" si="0"/>
        <v>0</v>
      </c>
      <c r="K51" s="61">
        <f t="shared" si="3"/>
        <v>0</v>
      </c>
      <c r="L51" s="27">
        <v>0.2</v>
      </c>
      <c r="O51" s="2"/>
    </row>
    <row r="52" spans="1:15" ht="48" customHeight="1">
      <c r="A52" s="57">
        <v>47</v>
      </c>
      <c r="B52" s="99" t="s">
        <v>79</v>
      </c>
      <c r="C52" s="96" t="s">
        <v>80</v>
      </c>
      <c r="D52" s="112"/>
      <c r="E52" s="112"/>
      <c r="F52" s="97" t="s">
        <v>123</v>
      </c>
      <c r="G52" s="98">
        <v>1</v>
      </c>
      <c r="H52" s="113"/>
      <c r="I52" s="61">
        <f t="shared" si="2"/>
        <v>0</v>
      </c>
      <c r="J52" s="61">
        <f t="shared" si="0"/>
        <v>0</v>
      </c>
      <c r="K52" s="61">
        <f t="shared" si="3"/>
        <v>0</v>
      </c>
      <c r="L52" s="27">
        <v>0.2</v>
      </c>
      <c r="O52" s="2"/>
    </row>
    <row r="53" spans="1:15" ht="48" customHeight="1">
      <c r="A53" s="57">
        <v>48</v>
      </c>
      <c r="B53" s="95" t="s">
        <v>81</v>
      </c>
      <c r="C53" s="96" t="s">
        <v>82</v>
      </c>
      <c r="D53" s="112"/>
      <c r="E53" s="112"/>
      <c r="F53" s="97" t="s">
        <v>123</v>
      </c>
      <c r="G53" s="98">
        <v>1</v>
      </c>
      <c r="H53" s="113"/>
      <c r="I53" s="61">
        <f t="shared" si="2"/>
        <v>0</v>
      </c>
      <c r="J53" s="61">
        <f t="shared" si="0"/>
        <v>0</v>
      </c>
      <c r="K53" s="61">
        <f t="shared" si="3"/>
        <v>0</v>
      </c>
      <c r="L53" s="27">
        <v>0.2</v>
      </c>
      <c r="O53" s="2"/>
    </row>
    <row r="54" spans="1:15" ht="48" customHeight="1">
      <c r="A54" s="57">
        <v>49</v>
      </c>
      <c r="B54" s="99" t="s">
        <v>83</v>
      </c>
      <c r="C54" s="96" t="s">
        <v>84</v>
      </c>
      <c r="D54" s="112"/>
      <c r="E54" s="112"/>
      <c r="F54" s="97" t="s">
        <v>123</v>
      </c>
      <c r="G54" s="98">
        <v>1</v>
      </c>
      <c r="H54" s="113"/>
      <c r="I54" s="61">
        <f t="shared" si="2"/>
        <v>0</v>
      </c>
      <c r="J54" s="61">
        <f t="shared" si="0"/>
        <v>0</v>
      </c>
      <c r="K54" s="61">
        <f t="shared" si="3"/>
        <v>0</v>
      </c>
      <c r="L54" s="27">
        <v>0.2</v>
      </c>
      <c r="O54" s="2"/>
    </row>
    <row r="55" spans="1:12" s="2" customFormat="1" ht="48" customHeight="1">
      <c r="A55" s="57">
        <v>50</v>
      </c>
      <c r="B55" s="99" t="s">
        <v>85</v>
      </c>
      <c r="C55" s="96" t="s">
        <v>86</v>
      </c>
      <c r="D55" s="112"/>
      <c r="E55" s="112"/>
      <c r="F55" s="97" t="s">
        <v>124</v>
      </c>
      <c r="G55" s="98">
        <v>1</v>
      </c>
      <c r="H55" s="113"/>
      <c r="I55" s="61">
        <f t="shared" si="2"/>
        <v>0</v>
      </c>
      <c r="J55" s="61">
        <f t="shared" si="0"/>
        <v>0</v>
      </c>
      <c r="K55" s="61">
        <f t="shared" si="3"/>
        <v>0</v>
      </c>
      <c r="L55" s="27">
        <v>0.2</v>
      </c>
    </row>
    <row r="56" spans="1:12" s="2" customFormat="1" ht="48" customHeight="1">
      <c r="A56" s="57">
        <v>51</v>
      </c>
      <c r="B56" s="99" t="s">
        <v>87</v>
      </c>
      <c r="C56" s="100" t="s">
        <v>88</v>
      </c>
      <c r="D56" s="112"/>
      <c r="E56" s="112"/>
      <c r="F56" s="101" t="s">
        <v>125</v>
      </c>
      <c r="G56" s="102">
        <v>2</v>
      </c>
      <c r="H56" s="113"/>
      <c r="I56" s="61">
        <f t="shared" si="2"/>
        <v>0</v>
      </c>
      <c r="J56" s="61">
        <f t="shared" si="0"/>
        <v>0</v>
      </c>
      <c r="K56" s="61">
        <f t="shared" si="3"/>
        <v>0</v>
      </c>
      <c r="L56" s="27">
        <v>0.2</v>
      </c>
    </row>
    <row r="57" spans="1:12" s="2" customFormat="1" ht="48" customHeight="1">
      <c r="A57" s="57">
        <v>52</v>
      </c>
      <c r="B57" s="103" t="s">
        <v>89</v>
      </c>
      <c r="C57" s="104" t="s">
        <v>90</v>
      </c>
      <c r="D57" s="112"/>
      <c r="E57" s="112"/>
      <c r="F57" s="101" t="s">
        <v>126</v>
      </c>
      <c r="G57" s="102">
        <v>4</v>
      </c>
      <c r="H57" s="113"/>
      <c r="I57" s="61">
        <f t="shared" si="2"/>
        <v>0</v>
      </c>
      <c r="J57" s="61">
        <f t="shared" si="0"/>
        <v>0</v>
      </c>
      <c r="K57" s="61">
        <f t="shared" si="3"/>
        <v>0</v>
      </c>
      <c r="L57" s="27">
        <v>0.2</v>
      </c>
    </row>
    <row r="58" spans="1:12" s="2" customFormat="1" ht="48" customHeight="1">
      <c r="A58" s="57">
        <v>53</v>
      </c>
      <c r="B58" s="105" t="s">
        <v>91</v>
      </c>
      <c r="C58" s="104" t="s">
        <v>92</v>
      </c>
      <c r="D58" s="112"/>
      <c r="E58" s="112"/>
      <c r="F58" s="101" t="s">
        <v>127</v>
      </c>
      <c r="G58" s="102">
        <v>1</v>
      </c>
      <c r="H58" s="113"/>
      <c r="I58" s="61">
        <f t="shared" si="2"/>
        <v>0</v>
      </c>
      <c r="J58" s="61">
        <f t="shared" si="0"/>
        <v>0</v>
      </c>
      <c r="K58" s="61">
        <f t="shared" si="3"/>
        <v>0</v>
      </c>
      <c r="L58" s="27">
        <v>0.2</v>
      </c>
    </row>
    <row r="59" spans="1:12" s="2" customFormat="1" ht="75" customHeight="1">
      <c r="A59" s="57">
        <v>54</v>
      </c>
      <c r="B59" s="105" t="s">
        <v>93</v>
      </c>
      <c r="C59" s="104" t="s">
        <v>94</v>
      </c>
      <c r="D59" s="112"/>
      <c r="E59" s="112"/>
      <c r="F59" s="101" t="s">
        <v>126</v>
      </c>
      <c r="G59" s="102">
        <v>4</v>
      </c>
      <c r="H59" s="113"/>
      <c r="I59" s="61">
        <f t="shared" si="2"/>
        <v>0</v>
      </c>
      <c r="J59" s="61">
        <f t="shared" si="0"/>
        <v>0</v>
      </c>
      <c r="K59" s="61">
        <f t="shared" si="3"/>
        <v>0</v>
      </c>
      <c r="L59" s="27">
        <v>0.2</v>
      </c>
    </row>
    <row r="60" spans="1:12" s="2" customFormat="1" ht="48" customHeight="1">
      <c r="A60" s="57">
        <v>55</v>
      </c>
      <c r="B60" s="103" t="s">
        <v>95</v>
      </c>
      <c r="C60" s="106" t="s">
        <v>96</v>
      </c>
      <c r="D60" s="112"/>
      <c r="E60" s="112"/>
      <c r="F60" s="101" t="s">
        <v>123</v>
      </c>
      <c r="G60" s="102">
        <v>5</v>
      </c>
      <c r="H60" s="113"/>
      <c r="I60" s="61">
        <f t="shared" si="2"/>
        <v>0</v>
      </c>
      <c r="J60" s="61">
        <f t="shared" si="0"/>
        <v>0</v>
      </c>
      <c r="K60" s="61">
        <f t="shared" si="3"/>
        <v>0</v>
      </c>
      <c r="L60" s="27">
        <v>0.2</v>
      </c>
    </row>
    <row r="61" spans="1:12" s="2" customFormat="1" ht="48" customHeight="1">
      <c r="A61" s="57">
        <v>56</v>
      </c>
      <c r="B61" s="103" t="s">
        <v>97</v>
      </c>
      <c r="C61" s="107" t="s">
        <v>98</v>
      </c>
      <c r="D61" s="112"/>
      <c r="E61" s="112"/>
      <c r="F61" s="97" t="s">
        <v>123</v>
      </c>
      <c r="G61" s="98">
        <v>2</v>
      </c>
      <c r="H61" s="113"/>
      <c r="I61" s="61">
        <f t="shared" si="2"/>
        <v>0</v>
      </c>
      <c r="J61" s="61">
        <f t="shared" si="0"/>
        <v>0</v>
      </c>
      <c r="K61" s="61">
        <f t="shared" si="3"/>
        <v>0</v>
      </c>
      <c r="L61" s="27">
        <v>0.2</v>
      </c>
    </row>
    <row r="62" spans="1:12" s="2" customFormat="1" ht="48" customHeight="1">
      <c r="A62" s="57">
        <v>57</v>
      </c>
      <c r="B62" s="103" t="s">
        <v>99</v>
      </c>
      <c r="C62" s="107" t="s">
        <v>100</v>
      </c>
      <c r="D62" s="112"/>
      <c r="E62" s="112"/>
      <c r="F62" s="97" t="s">
        <v>123</v>
      </c>
      <c r="G62" s="98">
        <v>4</v>
      </c>
      <c r="H62" s="113"/>
      <c r="I62" s="61">
        <f t="shared" si="2"/>
        <v>0</v>
      </c>
      <c r="J62" s="61">
        <f t="shared" si="0"/>
        <v>0</v>
      </c>
      <c r="K62" s="61">
        <f t="shared" si="3"/>
        <v>0</v>
      </c>
      <c r="L62" s="27">
        <v>0.2</v>
      </c>
    </row>
    <row r="63" spans="1:12" s="2" customFormat="1" ht="48" customHeight="1">
      <c r="A63" s="57">
        <v>58</v>
      </c>
      <c r="B63" s="103" t="s">
        <v>101</v>
      </c>
      <c r="C63" s="107" t="s">
        <v>102</v>
      </c>
      <c r="D63" s="112"/>
      <c r="E63" s="112"/>
      <c r="F63" s="97" t="s">
        <v>123</v>
      </c>
      <c r="G63" s="98">
        <v>1</v>
      </c>
      <c r="H63" s="113"/>
      <c r="I63" s="61">
        <f t="shared" si="2"/>
        <v>0</v>
      </c>
      <c r="J63" s="61">
        <f t="shared" si="0"/>
        <v>0</v>
      </c>
      <c r="K63" s="61">
        <f t="shared" si="3"/>
        <v>0</v>
      </c>
      <c r="L63" s="27">
        <v>0.2</v>
      </c>
    </row>
    <row r="64" spans="1:12" s="2" customFormat="1" ht="48" customHeight="1">
      <c r="A64" s="57">
        <v>59</v>
      </c>
      <c r="B64" s="103" t="s">
        <v>103</v>
      </c>
      <c r="C64" s="107" t="s">
        <v>104</v>
      </c>
      <c r="D64" s="112"/>
      <c r="E64" s="112"/>
      <c r="F64" s="97" t="s">
        <v>123</v>
      </c>
      <c r="G64" s="98">
        <v>2</v>
      </c>
      <c r="H64" s="113"/>
      <c r="I64" s="61">
        <f t="shared" si="2"/>
        <v>0</v>
      </c>
      <c r="J64" s="61">
        <f t="shared" si="0"/>
        <v>0</v>
      </c>
      <c r="K64" s="61">
        <f t="shared" si="3"/>
        <v>0</v>
      </c>
      <c r="L64" s="27">
        <v>0.2</v>
      </c>
    </row>
    <row r="65" spans="1:12" s="2" customFormat="1" ht="48" customHeight="1">
      <c r="A65" s="57">
        <v>60</v>
      </c>
      <c r="B65" s="103" t="s">
        <v>105</v>
      </c>
      <c r="C65" s="104"/>
      <c r="D65" s="112"/>
      <c r="E65" s="112"/>
      <c r="F65" s="108" t="s">
        <v>117</v>
      </c>
      <c r="G65" s="102">
        <v>5</v>
      </c>
      <c r="H65" s="113"/>
      <c r="I65" s="61">
        <f t="shared" si="2"/>
        <v>0</v>
      </c>
      <c r="J65" s="61">
        <f t="shared" si="0"/>
        <v>0</v>
      </c>
      <c r="K65" s="61">
        <f t="shared" si="3"/>
        <v>0</v>
      </c>
      <c r="L65" s="27">
        <v>0.2</v>
      </c>
    </row>
    <row r="66" spans="1:12" s="2" customFormat="1" ht="48" customHeight="1">
      <c r="A66" s="57">
        <v>61</v>
      </c>
      <c r="B66" s="103" t="s">
        <v>106</v>
      </c>
      <c r="C66" s="104"/>
      <c r="D66" s="112"/>
      <c r="E66" s="112"/>
      <c r="F66" s="108" t="s">
        <v>117</v>
      </c>
      <c r="G66" s="102">
        <v>2</v>
      </c>
      <c r="H66" s="113"/>
      <c r="I66" s="61">
        <f t="shared" si="2"/>
        <v>0</v>
      </c>
      <c r="J66" s="61">
        <f t="shared" si="0"/>
        <v>0</v>
      </c>
      <c r="K66" s="61">
        <f t="shared" si="3"/>
        <v>0</v>
      </c>
      <c r="L66" s="27">
        <v>0.2</v>
      </c>
    </row>
    <row r="67" spans="1:12" s="2" customFormat="1" ht="48" customHeight="1">
      <c r="A67" s="57">
        <v>62</v>
      </c>
      <c r="B67" s="103" t="s">
        <v>107</v>
      </c>
      <c r="C67" s="104"/>
      <c r="D67" s="112"/>
      <c r="E67" s="112"/>
      <c r="F67" s="108" t="s">
        <v>117</v>
      </c>
      <c r="G67" s="102">
        <v>5</v>
      </c>
      <c r="H67" s="113"/>
      <c r="I67" s="61">
        <f t="shared" si="2"/>
        <v>0</v>
      </c>
      <c r="J67" s="61">
        <f t="shared" si="0"/>
        <v>0</v>
      </c>
      <c r="K67" s="61">
        <f t="shared" si="3"/>
        <v>0</v>
      </c>
      <c r="L67" s="27">
        <v>0.2</v>
      </c>
    </row>
    <row r="68" spans="1:12" s="2" customFormat="1" ht="48" customHeight="1">
      <c r="A68" s="57">
        <v>63</v>
      </c>
      <c r="B68" s="103" t="s">
        <v>108</v>
      </c>
      <c r="C68" s="104"/>
      <c r="D68" s="112"/>
      <c r="E68" s="112"/>
      <c r="F68" s="108" t="s">
        <v>117</v>
      </c>
      <c r="G68" s="102">
        <v>10</v>
      </c>
      <c r="H68" s="113"/>
      <c r="I68" s="61">
        <f t="shared" si="2"/>
        <v>0</v>
      </c>
      <c r="J68" s="61">
        <f t="shared" si="0"/>
        <v>0</v>
      </c>
      <c r="K68" s="61">
        <f t="shared" si="3"/>
        <v>0</v>
      </c>
      <c r="L68" s="27">
        <v>0.2</v>
      </c>
    </row>
    <row r="69" spans="1:12" s="2" customFormat="1" ht="48" customHeight="1">
      <c r="A69" s="57">
        <v>64</v>
      </c>
      <c r="B69" s="103" t="s">
        <v>109</v>
      </c>
      <c r="C69" s="107" t="s">
        <v>110</v>
      </c>
      <c r="D69" s="112"/>
      <c r="E69" s="112"/>
      <c r="F69" s="109" t="s">
        <v>117</v>
      </c>
      <c r="G69" s="98">
        <v>10</v>
      </c>
      <c r="H69" s="113"/>
      <c r="I69" s="61">
        <f t="shared" si="2"/>
        <v>0</v>
      </c>
      <c r="J69" s="61">
        <f>I69*L69</f>
        <v>0</v>
      </c>
      <c r="K69" s="61">
        <f t="shared" si="3"/>
        <v>0</v>
      </c>
      <c r="L69" s="27">
        <v>0.2</v>
      </c>
    </row>
    <row r="70" spans="1:15" ht="34.5" customHeight="1">
      <c r="A70" s="57">
        <v>65</v>
      </c>
      <c r="B70" s="103" t="s">
        <v>111</v>
      </c>
      <c r="C70" s="107" t="s">
        <v>112</v>
      </c>
      <c r="D70" s="112"/>
      <c r="E70" s="112"/>
      <c r="F70" s="109" t="s">
        <v>117</v>
      </c>
      <c r="G70" s="98">
        <v>5</v>
      </c>
      <c r="H70" s="113"/>
      <c r="I70" s="61">
        <f>G70*H70</f>
        <v>0</v>
      </c>
      <c r="J70" s="61">
        <f>I70*L70</f>
        <v>0</v>
      </c>
      <c r="K70" s="61">
        <f>SUM(I70,J70)</f>
        <v>0</v>
      </c>
      <c r="L70" s="27">
        <v>0.2</v>
      </c>
      <c r="O70" s="2"/>
    </row>
    <row r="71" spans="1:15" ht="34.5" customHeight="1">
      <c r="A71" s="57">
        <v>66</v>
      </c>
      <c r="B71" s="103" t="s">
        <v>113</v>
      </c>
      <c r="C71" s="107" t="s">
        <v>114</v>
      </c>
      <c r="D71" s="112"/>
      <c r="E71" s="112"/>
      <c r="F71" s="109" t="s">
        <v>117</v>
      </c>
      <c r="G71" s="98">
        <v>2</v>
      </c>
      <c r="H71" s="113"/>
      <c r="I71" s="61">
        <f>G71*H71</f>
        <v>0</v>
      </c>
      <c r="J71" s="61">
        <f>I71*L71</f>
        <v>0</v>
      </c>
      <c r="K71" s="61">
        <f>SUM(I71,J71)</f>
        <v>0</v>
      </c>
      <c r="L71" s="27">
        <v>0.2</v>
      </c>
      <c r="O71" s="2"/>
    </row>
    <row r="72" spans="1:15" ht="48" customHeight="1">
      <c r="A72" s="57">
        <v>67</v>
      </c>
      <c r="B72" s="103" t="s">
        <v>115</v>
      </c>
      <c r="C72" s="107" t="s">
        <v>116</v>
      </c>
      <c r="D72" s="112"/>
      <c r="E72" s="112"/>
      <c r="F72" s="97" t="s">
        <v>124</v>
      </c>
      <c r="G72" s="98">
        <v>1</v>
      </c>
      <c r="H72" s="113"/>
      <c r="I72" s="61">
        <f>G72*H72</f>
        <v>0</v>
      </c>
      <c r="J72" s="61">
        <f>I72*L72</f>
        <v>0</v>
      </c>
      <c r="K72" s="61">
        <f>SUM(I72,J72)</f>
        <v>0</v>
      </c>
      <c r="L72" s="27">
        <v>0.2</v>
      </c>
      <c r="O72" s="2"/>
    </row>
    <row r="73" spans="1:15" ht="30" customHeight="1">
      <c r="A73" s="42" t="s">
        <v>134</v>
      </c>
      <c r="B73" s="42"/>
      <c r="C73" s="42"/>
      <c r="D73" s="42"/>
      <c r="E73" s="42"/>
      <c r="F73" s="42"/>
      <c r="G73" s="42"/>
      <c r="H73" s="42"/>
      <c r="I73" s="42"/>
      <c r="J73" s="42"/>
      <c r="K73" s="43">
        <f>SUM(I6:I72)</f>
        <v>0</v>
      </c>
      <c r="L73" s="43"/>
      <c r="O73" s="2"/>
    </row>
    <row r="74" spans="1:12" ht="30" customHeight="1">
      <c r="A74" s="42" t="s">
        <v>0</v>
      </c>
      <c r="B74" s="42"/>
      <c r="C74" s="42"/>
      <c r="D74" s="42"/>
      <c r="E74" s="42"/>
      <c r="F74" s="42"/>
      <c r="G74" s="42"/>
      <c r="H74" s="42"/>
      <c r="I74" s="42"/>
      <c r="J74" s="42"/>
      <c r="K74" s="43">
        <f>SUM(J6:J72)</f>
        <v>0</v>
      </c>
      <c r="L74" s="43"/>
    </row>
    <row r="75" spans="1:12" ht="30" customHeight="1">
      <c r="A75" s="42" t="s">
        <v>135</v>
      </c>
      <c r="B75" s="42"/>
      <c r="C75" s="42"/>
      <c r="D75" s="42"/>
      <c r="E75" s="42"/>
      <c r="F75" s="42"/>
      <c r="G75" s="42"/>
      <c r="H75" s="42"/>
      <c r="I75" s="42"/>
      <c r="J75" s="42"/>
      <c r="K75" s="43">
        <f>SUM(K6:K72)</f>
        <v>0</v>
      </c>
      <c r="L75" s="43"/>
    </row>
    <row r="76" spans="1:11" ht="15" customHeight="1">
      <c r="A76" s="5"/>
      <c r="B76" s="6"/>
      <c r="C76" s="7"/>
      <c r="D76" s="5"/>
      <c r="E76" s="5"/>
      <c r="F76" s="5"/>
      <c r="G76" s="5"/>
      <c r="H76" s="5"/>
      <c r="I76" s="5"/>
      <c r="J76" s="8"/>
      <c r="K76" s="8"/>
    </row>
    <row r="77" spans="1:16" ht="30" customHeight="1">
      <c r="A77" s="44" t="s">
        <v>128</v>
      </c>
      <c r="B77" s="44"/>
      <c r="C77" s="44"/>
      <c r="D77" s="44"/>
      <c r="E77" s="44"/>
      <c r="F77" s="44"/>
      <c r="G77" s="44"/>
      <c r="H77" s="44"/>
      <c r="I77" s="44"/>
      <c r="J77" s="44"/>
      <c r="K77" s="1"/>
      <c r="L77" s="2"/>
      <c r="N77" s="1"/>
      <c r="O77" s="2"/>
      <c r="P77" s="1"/>
    </row>
    <row r="78" spans="1:16" ht="15" customHeight="1">
      <c r="A78" s="9"/>
      <c r="B78" s="10"/>
      <c r="C78" s="7"/>
      <c r="D78" s="9"/>
      <c r="E78" s="9"/>
      <c r="F78" s="9"/>
      <c r="G78" s="9"/>
      <c r="H78" s="9"/>
      <c r="I78" s="9"/>
      <c r="J78" s="9"/>
      <c r="K78" s="1"/>
      <c r="L78" s="2"/>
      <c r="N78" s="1"/>
      <c r="O78" s="2"/>
      <c r="P78" s="1"/>
    </row>
    <row r="79" spans="1:16" ht="30" customHeight="1">
      <c r="A79" s="45" t="s">
        <v>136</v>
      </c>
      <c r="B79" s="45"/>
      <c r="C79" s="45"/>
      <c r="D79" s="45"/>
      <c r="E79" s="45"/>
      <c r="F79" s="45"/>
      <c r="G79" s="45"/>
      <c r="H79" s="45"/>
      <c r="I79" s="45"/>
      <c r="J79" s="45"/>
      <c r="K79" s="1"/>
      <c r="L79" s="2"/>
      <c r="N79" s="1"/>
      <c r="O79" s="2"/>
      <c r="P79" s="1"/>
    </row>
    <row r="80" spans="1:16" ht="12.75">
      <c r="A80" s="11"/>
      <c r="B80" s="12"/>
      <c r="C80" s="13"/>
      <c r="D80" s="14"/>
      <c r="E80" s="15"/>
      <c r="F80" s="16"/>
      <c r="G80" s="17"/>
      <c r="K80" s="1"/>
      <c r="L80" s="2"/>
      <c r="N80" s="1"/>
      <c r="O80" s="2"/>
      <c r="P80" s="1"/>
    </row>
    <row r="81" spans="1:16" ht="12.75">
      <c r="A81" s="46" t="s">
        <v>137</v>
      </c>
      <c r="B81" s="46"/>
      <c r="C81" s="46"/>
      <c r="D81" s="46"/>
      <c r="E81" s="46"/>
      <c r="F81" s="46"/>
      <c r="G81" s="46"/>
      <c r="H81" s="46"/>
      <c r="I81" s="46"/>
      <c r="J81" s="46"/>
      <c r="K81" s="1"/>
      <c r="L81" s="2"/>
      <c r="N81" s="1"/>
      <c r="O81" s="2"/>
      <c r="P81" s="1"/>
    </row>
    <row r="82" spans="1:1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1"/>
      <c r="L82" s="2"/>
      <c r="N82" s="1"/>
      <c r="O82" s="2"/>
      <c r="P82" s="1"/>
    </row>
    <row r="83" spans="1:16" ht="12.75">
      <c r="A83" s="46" t="s">
        <v>129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2"/>
      <c r="N83" s="1"/>
      <c r="O83" s="2"/>
      <c r="P83" s="1"/>
    </row>
    <row r="84" spans="1:1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1"/>
      <c r="L84" s="2"/>
      <c r="N84" s="1"/>
      <c r="O84" s="2"/>
      <c r="P84" s="1"/>
    </row>
    <row r="85" spans="1:16" ht="73.5" customHeight="1">
      <c r="A85" s="47" t="s">
        <v>130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2"/>
      <c r="N85" s="1"/>
      <c r="O85" s="2"/>
      <c r="P85" s="1"/>
    </row>
    <row r="86" spans="1:16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1"/>
      <c r="L86" s="2"/>
      <c r="N86" s="1"/>
      <c r="O86" s="2"/>
      <c r="P86" s="1"/>
    </row>
    <row r="87" spans="1:16" ht="12.75">
      <c r="A87" s="48" t="s">
        <v>138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2"/>
      <c r="N87" s="1"/>
      <c r="O87" s="2"/>
      <c r="P87" s="1"/>
    </row>
    <row r="88" spans="1:16" ht="12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2"/>
      <c r="N88" s="1"/>
      <c r="O88" s="2"/>
      <c r="P88" s="1"/>
    </row>
    <row r="89" spans="1:16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2"/>
      <c r="N89" s="1"/>
      <c r="O89" s="2"/>
      <c r="P89" s="1"/>
    </row>
    <row r="90" spans="1:16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2"/>
      <c r="N90" s="1"/>
      <c r="O90" s="2"/>
      <c r="P90" s="1"/>
    </row>
    <row r="91" spans="1:16" ht="12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2"/>
      <c r="N91" s="1"/>
      <c r="O91" s="2"/>
      <c r="P91" s="1"/>
    </row>
    <row r="92" spans="2:16" ht="15.75" customHeight="1">
      <c r="B92" s="19"/>
      <c r="C92" s="20"/>
      <c r="E92" s="1"/>
      <c r="F92" s="52"/>
      <c r="G92" s="52"/>
      <c r="H92" s="36" t="s">
        <v>3</v>
      </c>
      <c r="I92" s="52"/>
      <c r="J92" s="52"/>
      <c r="K92" s="1"/>
      <c r="L92" s="2"/>
      <c r="N92" s="1"/>
      <c r="O92" s="2"/>
      <c r="P92" s="1"/>
    </row>
    <row r="93" spans="2:16" ht="12.75">
      <c r="B93" s="19"/>
      <c r="C93" s="20"/>
      <c r="D93" s="40"/>
      <c r="E93" s="22"/>
      <c r="F93" s="22"/>
      <c r="G93" s="22"/>
      <c r="H93" s="22"/>
      <c r="I93" s="22"/>
      <c r="J93" s="22"/>
      <c r="K93" s="1"/>
      <c r="L93" s="2"/>
      <c r="N93" s="1"/>
      <c r="O93" s="2"/>
      <c r="P93" s="1"/>
    </row>
    <row r="94" spans="2:16" ht="12.75">
      <c r="B94" s="19"/>
      <c r="C94" s="20"/>
      <c r="D94" s="40"/>
      <c r="E94" s="22" t="s">
        <v>4</v>
      </c>
      <c r="F94" s="41" t="s">
        <v>1</v>
      </c>
      <c r="G94" s="41"/>
      <c r="H94" s="41"/>
      <c r="I94" s="41"/>
      <c r="J94" s="41"/>
      <c r="K94" s="1"/>
      <c r="L94" s="2"/>
      <c r="N94" s="1"/>
      <c r="O94" s="2"/>
      <c r="P94" s="1"/>
    </row>
  </sheetData>
  <sheetProtection password="CC6C" sheet="1" deleteColumns="0" deleteRows="0" selectLockedCells="1"/>
  <mergeCells count="16">
    <mergeCell ref="A87:K87"/>
    <mergeCell ref="A1:K2"/>
    <mergeCell ref="A3:K3"/>
    <mergeCell ref="A73:J73"/>
    <mergeCell ref="K73:L73"/>
    <mergeCell ref="A74:J74"/>
    <mergeCell ref="K74:L74"/>
    <mergeCell ref="D93:D94"/>
    <mergeCell ref="F94:J94"/>
    <mergeCell ref="A75:J75"/>
    <mergeCell ref="K75:L75"/>
    <mergeCell ref="A77:J77"/>
    <mergeCell ref="A79:J79"/>
    <mergeCell ref="A81:J81"/>
    <mergeCell ref="A83:K83"/>
    <mergeCell ref="A85:K85"/>
  </mergeCells>
  <printOptions/>
  <pageMargins left="0.2362204724409449" right="0.2362204724409449" top="0.5118110236220472" bottom="0.5118110236220472" header="0.31496062992125984" footer="0.1968503937007874"/>
  <pageSetup fitToHeight="0" fitToWidth="1" horizontalDpi="600" verticalDpi="600" orientation="landscape" paperSize="9" scale="67" r:id="rId1"/>
  <headerFooter>
    <oddFooter>&amp;CСтрана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2018-07-10T10:39:14Z</cp:lastPrinted>
  <dcterms:created xsi:type="dcterms:W3CDTF">2013-07-24T11:49:32Z</dcterms:created>
  <dcterms:modified xsi:type="dcterms:W3CDTF">2018-07-10T10:44:48Z</dcterms:modified>
  <cp:category/>
  <cp:version/>
  <cp:contentType/>
  <cp:contentStatus/>
</cp:coreProperties>
</file>