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sharedStrings.xml><?xml version="1.0" encoding="utf-8"?>
<sst xmlns="http://schemas.openxmlformats.org/spreadsheetml/2006/main" count="576" uniqueCount="389">
  <si>
    <t>IZNOS PDV-A</t>
  </si>
  <si>
    <t>_____________________________________________________</t>
  </si>
  <si>
    <t>II - Naziv dobra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</si>
  <si>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</si>
  <si>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</si>
  <si>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</si>
  <si>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</si>
  <si>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</t>
  </si>
  <si>
    <t>kom</t>
  </si>
  <si>
    <t>m.p.</t>
  </si>
  <si>
    <t>g</t>
  </si>
  <si>
    <t>l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</si>
  <si>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</si>
  <si>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</si>
  <si>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</si>
  <si>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</si>
  <si>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</si>
  <si>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</si>
  <si>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</si>
  <si>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</si>
  <si>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Metanol</t>
  </si>
  <si>
    <t>20020-AT1-M5000-1</t>
  </si>
  <si>
    <t>20045-AT0-M5000-1</t>
  </si>
  <si>
    <t>Sigma Aldrich</t>
  </si>
  <si>
    <t>Sigma-Aldrich</t>
  </si>
  <si>
    <t>Lachner</t>
  </si>
  <si>
    <t>Carl Roth</t>
  </si>
  <si>
    <t>p.a.</t>
  </si>
  <si>
    <t>pak od 500g</t>
  </si>
  <si>
    <t>L</t>
  </si>
  <si>
    <t>VIII -Količina</t>
  </si>
  <si>
    <t>I -Broj partije</t>
  </si>
  <si>
    <t>Rok isporuke,  iznosi  _________________ od dana prijema pismenog zahteva Naručioca. ( rok isporuke ne može biti kraći od 15, niti duži od 45 dana od dana prijema pismenog zahteva Naručioca)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</si>
  <si>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</si>
  <si>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</si>
  <si>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</si>
  <si>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</si>
  <si>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20028-AT0-M5000-1</t>
  </si>
  <si>
    <t>FBS - Fetal Bovine Serum, Research Grade non-USA origin, sterile-filtered, non-heat inactivated, suitable for cell culture, 10270106, 500mL</t>
  </si>
  <si>
    <t xml:space="preserve">Hionic-Fluor </t>
  </si>
  <si>
    <t>6013311</t>
  </si>
  <si>
    <t>20038-AT0-M5000-1</t>
  </si>
  <si>
    <t>20056-AT0-M5000-1</t>
  </si>
  <si>
    <t>HPLC gradient grade</t>
  </si>
  <si>
    <t>2.5l/pak</t>
  </si>
  <si>
    <t>ml</t>
  </si>
  <si>
    <t>2-Propanol</t>
  </si>
  <si>
    <t>Borna kiselina</t>
  </si>
  <si>
    <t>Thermo Scientific</t>
  </si>
  <si>
    <t>pak od 100 mL</t>
  </si>
  <si>
    <t>pak od 25ml</t>
  </si>
  <si>
    <t>pak od 100 ml</t>
  </si>
  <si>
    <t>pak od 10g</t>
  </si>
  <si>
    <t>pak od 500 ml</t>
  </si>
  <si>
    <t>Baker</t>
  </si>
  <si>
    <t>A5955-100ML</t>
  </si>
  <si>
    <t>EM30-100</t>
  </si>
  <si>
    <t>A16327.30</t>
  </si>
  <si>
    <t>#1725121</t>
  </si>
  <si>
    <t>E3700-02</t>
  </si>
  <si>
    <t>Aceton, C6776-16*MCR ACETON p.a. 2,5 L</t>
  </si>
  <si>
    <t>Amonijum gvožđe (II) sulfat  heksahidrat</t>
  </si>
  <si>
    <t>Antibiotic Antimycotic Solution (100×), Stabilized
with 10,000 units penicillin, 10 mg streptomycin and 25 μg amphotericin B per mL, sterile-filtered, BioReagent, suitable for cell culture, A5955-100ML</t>
  </si>
  <si>
    <t>Etanol, BAKER ANALYZED® A.C.S. Reagent</t>
  </si>
  <si>
    <t>Extrazol</t>
  </si>
  <si>
    <t>Hloroform</t>
  </si>
  <si>
    <t>iTaq™ Universal SYBR® Green Supermix, 500 x 20 µl rxns, 5 ml (5 x 1 ml) #1725121</t>
  </si>
  <si>
    <t>Medijum: RPMI-1640 Medium HEPES Modification, with L-glutamine and 25mM HEPES, suitable for cell culture, R4130-10X1L</t>
  </si>
  <si>
    <t>RNA Extracol</t>
  </si>
  <si>
    <t>Soluene-350</t>
  </si>
  <si>
    <t>Tetraethyl orthosilicate</t>
  </si>
  <si>
    <t>Vodonik peroksid 30-35%</t>
  </si>
  <si>
    <t>Avantor</t>
  </si>
  <si>
    <t>Sigma-aldrich</t>
  </si>
  <si>
    <t>Bio rad, −20°C</t>
  </si>
  <si>
    <t>Perkin elmer</t>
  </si>
  <si>
    <t>EURx</t>
  </si>
  <si>
    <t>Roth</t>
  </si>
  <si>
    <t>1g</t>
  </si>
  <si>
    <t>pak od 100ml</t>
  </si>
  <si>
    <t>pak od 25 g</t>
  </si>
  <si>
    <t>pak od 250 ml</t>
  </si>
  <si>
    <t>pak/5 l</t>
  </si>
  <si>
    <t>pak od 1g</t>
  </si>
  <si>
    <t>pak od 500 g</t>
  </si>
  <si>
    <t>TCL Pesticides Mix certified reference material, 2000 μg/mL each component in hexane: toluene (1:1)</t>
  </si>
  <si>
    <t>PHENANTHRENE-D10, 1X1ML, MEOH, 2000UG/ML</t>
  </si>
  <si>
    <t>Multi-element Standard Solution 33 components for ICP (M8A96.K1.5N)</t>
  </si>
  <si>
    <t>Silica gel
high-purity grade, 90Å, 70-230 mesh, for column chromatography</t>
  </si>
  <si>
    <t>Metil terc butil etar, Ultra Resi-Analysed</t>
  </si>
  <si>
    <t xml:space="preserve">Benzophenone analytical standard, </t>
  </si>
  <si>
    <t>2-Phenoxyethanol analytical standard</t>
  </si>
  <si>
    <t>Butylated Hydroxytoluene, Pharmaceutical Secondary Standard; Certified Reference Material</t>
  </si>
  <si>
    <t>SS Benzoic Acid, 2000 μg/mL in dichloromethane, analytical standard</t>
  </si>
  <si>
    <t>Terbuthylazine, PESTANAL®, analytical standard</t>
  </si>
  <si>
    <t>Metolachlor, predominantly S-Metolachlor
PESTANAL®, analytical standard</t>
  </si>
  <si>
    <t>Metilen hlorid, Ultra Resi-Analysed</t>
  </si>
  <si>
    <t>Heksan, Ultra Resi-Analysed</t>
  </si>
  <si>
    <t>Hydrochloric acid (&gt;30%)  for trace metal analysis (pure, ppm)</t>
  </si>
  <si>
    <t xml:space="preserve">Kalcijum karbonat </t>
  </si>
  <si>
    <t>L-Glutamic acid                 CAS Number: 56-86-0</t>
  </si>
  <si>
    <t>Hexane  Laboratory Reagent, ≥95%</t>
  </si>
  <si>
    <t>Heksan Ultra Resi-Analysed JT BAKER</t>
  </si>
  <si>
    <t>Acetic anhydride
puriss. p.a., ACS reagent, ≥99.0% (NT)</t>
  </si>
  <si>
    <t>Sodium sulfate
purum p.a., anhydrous, ≥99.0% (T)i</t>
  </si>
  <si>
    <t>Poly(vinyl chloride)</t>
  </si>
  <si>
    <t>Hlorovodonična kiselina, p.a., Zorka Pharma</t>
  </si>
  <si>
    <t>Natrijum hidroksid, NaOH</t>
  </si>
  <si>
    <t>Kalijum-sulfat</t>
  </si>
  <si>
    <t>Natrijum-tiosulfat pentahidrat</t>
  </si>
  <si>
    <t>Sumporna kiselina, p.a.</t>
  </si>
  <si>
    <t>Hrom-sumporna kiselina</t>
  </si>
  <si>
    <t>Ortofosforna kiselina</t>
  </si>
  <si>
    <t>Živa II jodid</t>
  </si>
  <si>
    <t>kalijum-natrijum-tartarat tetrahidrat</t>
  </si>
  <si>
    <t xml:space="preserve"> 4-aminobenzensulfonamid</t>
  </si>
  <si>
    <t xml:space="preserve">askorbinska kiselina </t>
  </si>
  <si>
    <t>amonijum-heptamolibdat- tetrahidrat</t>
  </si>
  <si>
    <t>antimon-kalijumtartrat-hemihidrat</t>
  </si>
  <si>
    <t>kalijum dihidrogen fosfat</t>
  </si>
  <si>
    <t>Dikalijum-hidrogen-fosfat</t>
  </si>
  <si>
    <t>Buffer solution pH 4</t>
  </si>
  <si>
    <t>Buffer solution pH 7</t>
  </si>
  <si>
    <t>Conductivity standard solution 1413uS/cm at 25 °C</t>
  </si>
  <si>
    <t>Conductivity standard solution 20 000uS/cm at 25 °C</t>
  </si>
  <si>
    <t>Elektrolit za galvanske senzore ELY/G</t>
  </si>
  <si>
    <t>Cleaning Solution for Galvanic Oxygen Probes RL/G</t>
  </si>
  <si>
    <t>Zinc oxide nanopowder, &lt;50 nm particle size (BET), &gt;97%</t>
  </si>
  <si>
    <r>
      <t>Dimethyl sulfoxide-d</t>
    </r>
    <r>
      <rPr>
        <vertAlign val="subscript"/>
        <sz val="10"/>
        <rFont val="Calibri"/>
        <family val="2"/>
      </rPr>
      <t>6</t>
    </r>
  </si>
  <si>
    <t>Dimethyl phosphite</t>
  </si>
  <si>
    <t>Methyl bromoacetate</t>
  </si>
  <si>
    <t>Potassium hydride</t>
  </si>
  <si>
    <t>Sodium dodecyl sulfate</t>
  </si>
  <si>
    <t>Triisopropylsilyl chloride</t>
  </si>
  <si>
    <t>L-Cysteine ethyl ester hydrochloride</t>
  </si>
  <si>
    <t>Silica gel 60 (0.400-063 mm) for column chromatography(230-400 mesh ASTM)
N#180075#N
Pakovanje: 25 KG</t>
  </si>
  <si>
    <t>sodium azide</t>
  </si>
  <si>
    <t>Potassium Sodium tartarate</t>
  </si>
  <si>
    <t>p-Toluenesulfonil hydrazide</t>
  </si>
  <si>
    <t>deuterium oxide</t>
  </si>
  <si>
    <t>dimethyl sulfoxide d6, 99.5 atom % D</t>
  </si>
  <si>
    <t>Hydroxylamine hydrochloride, 99%, 250 g</t>
  </si>
  <si>
    <t>Ferrocenecarboxaldehyde, 5g</t>
  </si>
  <si>
    <t>Cinnamyl bromide, 5 g</t>
  </si>
  <si>
    <t>Toluen p.a./5000 ml</t>
  </si>
  <si>
    <t>89892 Oxone®, monopersulfate, 1 kg</t>
  </si>
  <si>
    <t>Etanol 95%, 1 L</t>
  </si>
  <si>
    <t>Petrolether p.a.  40-65 °C, 5 L</t>
  </si>
  <si>
    <t>Acetone p.a, 5 L</t>
  </si>
  <si>
    <t>Diethylether p.a., 2.5 L</t>
  </si>
  <si>
    <t>Dichloromethane p.a,5 L</t>
  </si>
  <si>
    <t>Ethyl acetate p.a, 5 L</t>
  </si>
  <si>
    <t>Methanol p.a., 5 L</t>
  </si>
  <si>
    <t xml:space="preserve">Esterase from porcine liver, 
lyophilized, powder, slightly beige, ≥50 U/mg </t>
  </si>
  <si>
    <t>Dibenzylfluorescein, 1 mg</t>
  </si>
  <si>
    <t>Silica gel 60 F254, pack 25 TLC-aluminium sheets 20x20 cm</t>
  </si>
  <si>
    <t>Sodium rhodizonate dibasic</t>
  </si>
  <si>
    <t>DMSO-d6</t>
  </si>
  <si>
    <t>Aminijum karbonat</t>
  </si>
  <si>
    <t>Olovo(IV)-oksid</t>
  </si>
  <si>
    <t>High-Capacity cDNA Reverse Transcription Kit, 1000 reactions, 4368813</t>
  </si>
  <si>
    <t>Trichloroacetic acid, Sigma-Aldrich, 500g, T6399-500G</t>
  </si>
  <si>
    <t>DPPH, 2,2-Diphenyl-1-picrylhydrazyl (Sigma D9132-1G)</t>
  </si>
  <si>
    <t>Acetonitrile, HPLC, gradient grade</t>
  </si>
  <si>
    <t>Methanol, BAKER ANALYZED® A.C.S. Reagent</t>
  </si>
  <si>
    <t>Methanol, HPLC gradient grade</t>
  </si>
  <si>
    <t>Arachidonic acid
&gt;99 %
 1*100mg, Art. Nr. 4717.1</t>
  </si>
  <si>
    <t>Etanol, 96%</t>
  </si>
  <si>
    <t>TEMED, ≥99 %, p.a., for electrophoresis, Art. No. 2367.1</t>
  </si>
  <si>
    <t>Phosphatase Inhibitor Cocktail 2
aqueous solution, P5726-1ML</t>
  </si>
  <si>
    <t>MTT - CAS 298-93-1 - Calbiochem, 475989-1GM, Sigma-Aldrich</t>
  </si>
  <si>
    <t>Bile extract porcine, B8631-100G</t>
  </si>
  <si>
    <t>Pepsin from porcine gastric mucosa, P7000-25G</t>
  </si>
  <si>
    <t>Pancreatin from porcine pancreas, P1750-25G</t>
  </si>
  <si>
    <r>
      <rPr>
        <i/>
        <sz val="10"/>
        <color indexed="8"/>
        <rFont val="Calibri"/>
        <family val="2"/>
      </rPr>
      <t>tert</t>
    </r>
    <r>
      <rPr>
        <sz val="10"/>
        <rFont val="Calibri"/>
        <family val="2"/>
      </rPr>
      <t>-Butyl methyl ether, 34875-1L</t>
    </r>
  </si>
  <si>
    <t>β-Carotene, C4582-25MG</t>
  </si>
  <si>
    <t>Diethyl ether</t>
  </si>
  <si>
    <t>Ethyl chloroformate (ECF)</t>
  </si>
  <si>
    <t>Ethyl acetate</t>
  </si>
  <si>
    <t>Trichloromethane/Chloroform</t>
  </si>
  <si>
    <t>SuperSignal™ West Femto Maximum Sensitivity Substrate</t>
  </si>
  <si>
    <t>Nitrocellulose Membrane, Roll, 0.2 μm, 30 cm x 3.5 m, Pkg of 1 roll, bulk blotting membrane for proteins and nucleic acids, Bio Rad</t>
  </si>
  <si>
    <t>Ethylenediamine tetraacetic acid (EDTA)</t>
  </si>
  <si>
    <t>Trichloroacetic acid</t>
  </si>
  <si>
    <t>Nonidet™ P 40 Substitute (NP-40)</t>
  </si>
  <si>
    <t>Deoxycholic acid sodium salt</t>
  </si>
  <si>
    <t>2,4,6-Tris(2-pyridyl)-s-triazine</t>
  </si>
  <si>
    <t>Guanidine hydrochloride</t>
  </si>
  <si>
    <t>5,5'-Dithio-bis-(2-nitrobenzoic acid)</t>
  </si>
  <si>
    <t>Powdered milk
blotting grade, powdered, low fat</t>
  </si>
  <si>
    <t>C18 Ceramide (d18:1/18:0)</t>
  </si>
  <si>
    <t xml:space="preserve">High capacity cDNA Reverse Transcription Kit with RNase inhibitor, Applied Biosystem </t>
  </si>
  <si>
    <t>Isoamyl alcohol</t>
  </si>
  <si>
    <t>Roti®-Phenol/Chloroform/Isoamyl alcohol</t>
  </si>
  <si>
    <t>NaOH</t>
  </si>
  <si>
    <t>Ethanol 96% 1 l</t>
  </si>
  <si>
    <t>L(+) lactic acid, 90%, 1 l</t>
  </si>
  <si>
    <t>Cedarwood oil 500 ml</t>
  </si>
  <si>
    <t>Etil alkohol 96%</t>
  </si>
  <si>
    <t>Glicerol</t>
  </si>
  <si>
    <t>Polyethylene glycol 8000, ROTIPURAN® Ph.Eur.</t>
  </si>
  <si>
    <t xml:space="preserve">Roti®-Phenol </t>
  </si>
  <si>
    <t>n-heksan</t>
  </si>
  <si>
    <t>Albumin Fraction V</t>
  </si>
  <si>
    <t>tri-Sodium citrate dihydrate</t>
  </si>
  <si>
    <t>Dihydroethidium</t>
  </si>
  <si>
    <t>Power SYBR Green PCR Master Mix, 10 pack, Applied Biosystem</t>
  </si>
  <si>
    <t>High-Capacity cDNA Reverse Transcription Kit</t>
  </si>
  <si>
    <t>Ammonium persulfate
for molecular biology, for electrophoresis, ≥98%</t>
  </si>
  <si>
    <t>SuperSignal™ West Dura Extended Duration Substrate</t>
  </si>
  <si>
    <t>Formaldehyde, solution 36-38%, stabilized G.R.</t>
  </si>
  <si>
    <t>Borna kiselina, u prahu</t>
  </si>
  <si>
    <t>Ortho-phosphoric acid 85% G.R.</t>
  </si>
  <si>
    <t>Sirćetna kiselina, glacijalna (100%)</t>
  </si>
  <si>
    <t>Chloroform G.R. stabil. with amylene</t>
  </si>
  <si>
    <t>Eurx Taq PCR Master Mix 2x</t>
  </si>
  <si>
    <r>
      <t>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HPO</t>
    </r>
    <r>
      <rPr>
        <vertAlign val="subscript"/>
        <sz val="10"/>
        <rFont val="Calibri"/>
        <family val="2"/>
      </rPr>
      <t>4</t>
    </r>
  </si>
  <si>
    <t>Cholera toxin</t>
  </si>
  <si>
    <t>Nonylphenol</t>
  </si>
  <si>
    <t>HAT 50x</t>
  </si>
  <si>
    <t>Human/Monkey/Mouse E2(Estradiol) ELISA Kit. Opseg detekcije: 9,37 - 600 pg, 96 strip wells</t>
  </si>
  <si>
    <t>Progesteron ELISA kit. Opseg detekcije: 7.8-1,000 pg/ml. 96 strip wells</t>
  </si>
  <si>
    <t>Ytterbium, powder, &gt;=99.9% trace rare</t>
  </si>
  <si>
    <t>Zirconia, powder, 99% trace metal basis</t>
  </si>
  <si>
    <t>iron(II)chloride tetrahydrate 98%</t>
  </si>
  <si>
    <t xml:space="preserve">Hihg efficiency mineral oil scintilator  </t>
  </si>
  <si>
    <t xml:space="preserve">Ultima Gold F </t>
  </si>
  <si>
    <t>M8A96.K1.5N.L5</t>
  </si>
  <si>
    <t>60745-1KG</t>
  </si>
  <si>
    <t>56753-1ML-F</t>
  </si>
  <si>
    <t>PHR1117-1G</t>
  </si>
  <si>
    <t>8S61336</t>
  </si>
  <si>
    <t>45678-250MG-R</t>
  </si>
  <si>
    <t>33859-100MG-R</t>
  </si>
  <si>
    <t>239216-100G</t>
  </si>
  <si>
    <t>G1251-100G</t>
  </si>
  <si>
    <t>208752-2.5L</t>
  </si>
  <si>
    <t>45830-2.5L-F</t>
  </si>
  <si>
    <t>71962-1KG</t>
  </si>
  <si>
    <t>81388-250G</t>
  </si>
  <si>
    <t>151874-50G-GL</t>
  </si>
  <si>
    <t>D178454-500G</t>
  </si>
  <si>
    <t>708860-5G</t>
  </si>
  <si>
    <t>AAA1737609</t>
  </si>
  <si>
    <t>C099625G</t>
  </si>
  <si>
    <t>8223350 250</t>
  </si>
  <si>
    <t>S2377-500G</t>
  </si>
  <si>
    <t>132004-100G</t>
  </si>
  <si>
    <t>1133660 100</t>
  </si>
  <si>
    <t>175943-50G</t>
  </si>
  <si>
    <t>A15398.30</t>
  </si>
  <si>
    <t>122459-5G</t>
  </si>
  <si>
    <t>89892.A1</t>
  </si>
  <si>
    <t>20001-AT0-M5000-1</t>
  </si>
  <si>
    <t>0018-AT0-M2500-1</t>
  </si>
  <si>
    <t>46058-50MG-F</t>
  </si>
  <si>
    <t>R1609-5G</t>
  </si>
  <si>
    <t>296147-25 g</t>
  </si>
  <si>
    <t>Art. No. 2367.1</t>
  </si>
  <si>
    <t>P5726-1ML</t>
  </si>
  <si>
    <t>475989-1GM</t>
  </si>
  <si>
    <t>T900.1</t>
  </si>
  <si>
    <t xml:space="preserve">23131-100ML </t>
  </si>
  <si>
    <t xml:space="preserve">270989-100ML </t>
  </si>
  <si>
    <t>190764-500ML</t>
  </si>
  <si>
    <t>3313.1</t>
  </si>
  <si>
    <t>8040.3</t>
  </si>
  <si>
    <t>3744.2</t>
  </si>
  <si>
    <t>74385-1L</t>
  </si>
  <si>
    <t>3484.1</t>
  </si>
  <si>
    <t>93285-1G</t>
  </si>
  <si>
    <t>0037.3</t>
  </si>
  <si>
    <t>6334.1</t>
  </si>
  <si>
    <t>T145.3</t>
  </si>
  <si>
    <t>T870.1</t>
  </si>
  <si>
    <t>A156.1</t>
  </si>
  <si>
    <t>8007.1000*JTB</t>
  </si>
  <si>
    <t>189870010*ACR</t>
  </si>
  <si>
    <t>E395-07*JTB</t>
  </si>
  <si>
    <t>A/P470/46*FSH</t>
  </si>
  <si>
    <t>415661*CER</t>
  </si>
  <si>
    <t>/</t>
  </si>
  <si>
    <t>10048-A85</t>
  </si>
  <si>
    <t>20034-AT1</t>
  </si>
  <si>
    <t>E2520-01</t>
  </si>
  <si>
    <t>C8052</t>
  </si>
  <si>
    <t>E-EL-0150</t>
  </si>
  <si>
    <t>582601-96</t>
  </si>
  <si>
    <t>230693</t>
  </si>
  <si>
    <t>8006580250</t>
  </si>
  <si>
    <t>6NE9571</t>
  </si>
  <si>
    <t>6013179</t>
  </si>
  <si>
    <t>SUPELCO</t>
  </si>
  <si>
    <t>CPAchem</t>
  </si>
  <si>
    <t>Supelco</t>
  </si>
  <si>
    <t xml:space="preserve"> J.T. Baker</t>
  </si>
  <si>
    <t xml:space="preserve">SIGMA ALDRICH </t>
  </si>
  <si>
    <t xml:space="preserve"> SIGMA ALDRICH </t>
  </si>
  <si>
    <t xml:space="preserve"> SIGMA ALDRICH</t>
  </si>
  <si>
    <t>Pan Reac</t>
  </si>
  <si>
    <t>30-35%</t>
  </si>
  <si>
    <t>p.a., Merck</t>
  </si>
  <si>
    <t>Rok upotrebe  2022-2023 WTW</t>
  </si>
  <si>
    <t xml:space="preserve">Merck, CAS Number 1314-13-2 </t>
  </si>
  <si>
    <t>Sigma Aldrich 99.9 atom %</t>
  </si>
  <si>
    <t>ACROS</t>
  </si>
  <si>
    <t>Fisher (Alfa Aesar)</t>
  </si>
  <si>
    <t>Fisher Scientific (TCI America)</t>
  </si>
  <si>
    <t>Merk (Sigma Aldrich)</t>
  </si>
  <si>
    <t>sigma</t>
  </si>
  <si>
    <t>sigma (magni solv)</t>
  </si>
  <si>
    <t>alfa aesar</t>
  </si>
  <si>
    <t>Merck, Sigma Aldrich</t>
  </si>
  <si>
    <t>Acros Organics</t>
  </si>
  <si>
    <t xml:space="preserve">Sigma-Aldrich; lyophilized, powder, slightly beige, ≥50 U/mg </t>
  </si>
  <si>
    <t>Cayman Chemical</t>
  </si>
  <si>
    <t xml:space="preserve">Merck </t>
  </si>
  <si>
    <t>Merck</t>
  </si>
  <si>
    <t>Aldrich</t>
  </si>
  <si>
    <t>-</t>
  </si>
  <si>
    <t>Thermo Fisher Scientific (Applied Biosystems),−20°C , transport suvi led</t>
  </si>
  <si>
    <t>Sigma,  −20°C</t>
  </si>
  <si>
    <t>Gibco,  −20°C</t>
  </si>
  <si>
    <t>Sigma, 2-8°C</t>
  </si>
  <si>
    <t>Roth  −20°C</t>
  </si>
  <si>
    <t>Sigma Aldrich, 2-8°C</t>
  </si>
  <si>
    <t xml:space="preserve">Sigma Aldrich </t>
  </si>
  <si>
    <t>BioRad</t>
  </si>
  <si>
    <t xml:space="preserve">Cayman Chemicals </t>
  </si>
  <si>
    <t>Applied Biosystems</t>
  </si>
  <si>
    <t>for extraction of nucleic acids Redistilled, in TE buffer equilibrated phenol, pH 7,5-8,0. Carl Roth</t>
  </si>
  <si>
    <t>200 reactions, Applied Biosciences</t>
  </si>
  <si>
    <t>≥98 %, powdered, for molecular biology. Carl Roth</t>
  </si>
  <si>
    <t>ROTIPURAN® ≥98,5 %, p.a., ACS. Carl Roth</t>
  </si>
  <si>
    <t>≥99 %, Ph.Eur. Carl Roth</t>
  </si>
  <si>
    <t>CAS No. 104821-25-2, Purity: ≥98%. Cayman chemicals</t>
  </si>
  <si>
    <t>Thermo Fisher Scientific (Applied Biosystems)</t>
  </si>
  <si>
    <t>Thermo</t>
  </si>
  <si>
    <t>Elabscience</t>
  </si>
  <si>
    <t>Cayman  chemicals</t>
  </si>
  <si>
    <t>Sigma Adrich (Merck)</t>
  </si>
  <si>
    <t xml:space="preserve">Alpha aeser </t>
  </si>
  <si>
    <t>500g/pak</t>
  </si>
  <si>
    <t>100g/pak</t>
  </si>
  <si>
    <t>2,5L/pak</t>
  </si>
  <si>
    <t>1L/pak</t>
  </si>
  <si>
    <t>1kg/pak</t>
  </si>
  <si>
    <t>250 g/pak</t>
  </si>
  <si>
    <t>pak/500 ml</t>
  </si>
  <si>
    <t>pak/50 ml</t>
  </si>
  <si>
    <t>5 G/pak</t>
  </si>
  <si>
    <t>50g/pak</t>
  </si>
  <si>
    <t>5 g/pak</t>
  </si>
  <si>
    <r>
      <rPr>
        <b/>
        <sz val="10"/>
        <rFont val="Calibri"/>
        <family val="2"/>
      </rPr>
      <t>5 g/</t>
    </r>
    <r>
      <rPr>
        <sz val="10"/>
        <rFont val="Calibri"/>
        <family val="2"/>
      </rPr>
      <t>pak</t>
    </r>
  </si>
  <si>
    <t>5 L/pak</t>
  </si>
  <si>
    <t>1 kg/pak</t>
  </si>
  <si>
    <t>1 L/pak</t>
  </si>
  <si>
    <t>2.5 L/pak</t>
  </si>
  <si>
    <t>50 mg/kom.</t>
  </si>
  <si>
    <t>1 mg/pak</t>
  </si>
  <si>
    <t>25 kom/pak</t>
  </si>
  <si>
    <t>set (kit)</t>
  </si>
  <si>
    <t>10X1L</t>
  </si>
  <si>
    <t>pak/100mg</t>
  </si>
  <si>
    <t>mg</t>
  </si>
  <si>
    <t>boca od 2.5L</t>
  </si>
  <si>
    <t>boca od 100mL</t>
  </si>
  <si>
    <t>boca od 500 mL</t>
  </si>
  <si>
    <t>pak od 250g</t>
  </si>
  <si>
    <t>pak od 10 mg</t>
  </si>
  <si>
    <t>pakovanje za 200 reakcija</t>
  </si>
  <si>
    <t>pak od 500mL</t>
  </si>
  <si>
    <t>komad</t>
  </si>
  <si>
    <t>pak od 500ml</t>
  </si>
  <si>
    <t>pak od 200 reactions</t>
  </si>
  <si>
    <t>pak od 10mg</t>
  </si>
  <si>
    <t>pak od (10x5 ml)</t>
  </si>
  <si>
    <t>pak od 200 r.</t>
  </si>
  <si>
    <t>pak od 250 g</t>
  </si>
  <si>
    <t>pak od 200 g</t>
  </si>
  <si>
    <t>pak od 1mg</t>
  </si>
  <si>
    <t>pak od 96 strip wells</t>
  </si>
  <si>
    <t>pak/2g</t>
  </si>
  <si>
    <t>pak/100g</t>
  </si>
  <si>
    <t>pak/250g</t>
  </si>
  <si>
    <t>pak/250 ml</t>
  </si>
  <si>
    <t>pak/500ml</t>
  </si>
  <si>
    <t>pak/2x5L</t>
  </si>
  <si>
    <t xml:space="preserve">Rok plaćanja:  Naručilac plaća 100% avans, odnosno 100% od ukupno ugovorene vrednosti sa PDV-om, na, u roku do 45 dana od dana prijema ispravnog avansnog predračuna i menice sa ispravnom pratećom dokumentacijom koja se dostavlja kao sredstvo finansijskog obezebeđenja za povraćaj avansnog plaćanja.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</si>
</sst>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[$€-2]\ * #,##0.00_);_([$€-2]\ * \(#,##0.00\);_([$€-2]\ * &quot;-&quot;??_);_(@_)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63"/>
      <name val="Calibri"/>
      <family val="2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sz val="10"/>
      <color rgb="FF4C4C4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40" fillId="0" borderId="0">
      <alignment/>
      <protection/>
    </xf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right" vertical="justify" wrapText="1"/>
      <protection/>
    </xf>
    <xf numFmtId="0" fontId="31" fillId="0" borderId="10" xfId="10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3" fontId="31" fillId="33" borderId="10" xfId="101" applyNumberFormat="1" applyFont="1" applyFill="1" applyBorder="1" applyAlignment="1" applyProtection="1">
      <alignment horizontal="center" vertical="center" wrapText="1"/>
      <protection/>
    </xf>
    <xf numFmtId="1" fontId="32" fillId="0" borderId="10" xfId="94" applyNumberFormat="1" applyFont="1" applyFill="1" applyBorder="1" applyAlignment="1" applyProtection="1">
      <alignment horizontal="left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101" applyFont="1" applyFill="1" applyBorder="1" applyAlignment="1" applyProtection="1">
      <alignment horizontal="center" vertical="center" wrapText="1"/>
      <protection locked="0"/>
    </xf>
    <xf numFmtId="4" fontId="31" fillId="7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" fontId="31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10" fontId="31" fillId="0" borderId="10" xfId="0" applyNumberFormat="1" applyFont="1" applyBorder="1" applyAlignment="1" applyProtection="1">
      <alignment/>
      <protection/>
    </xf>
    <xf numFmtId="0" fontId="31" fillId="0" borderId="0" xfId="90" applyFont="1" applyFill="1" applyBorder="1" applyAlignment="1" applyProtection="1">
      <alignment horizontal="right" vertical="center" wrapText="1"/>
      <protection/>
    </xf>
    <xf numFmtId="0" fontId="31" fillId="0" borderId="0" xfId="90" applyFont="1" applyFill="1" applyBorder="1" applyAlignment="1" applyProtection="1">
      <alignment horizontal="right" vertical="top" wrapText="1"/>
      <protection/>
    </xf>
    <xf numFmtId="0" fontId="31" fillId="0" borderId="0" xfId="90" applyFont="1" applyFill="1" applyBorder="1" applyAlignment="1" applyProtection="1">
      <alignment horizontal="center" vertical="top" wrapText="1"/>
      <protection/>
    </xf>
    <xf numFmtId="4" fontId="31" fillId="0" borderId="0" xfId="0" applyNumberFormat="1" applyFont="1" applyBorder="1" applyAlignment="1" applyProtection="1">
      <alignment horizontal="right" vertical="center" wrapText="1"/>
      <protection/>
    </xf>
    <xf numFmtId="0" fontId="31" fillId="0" borderId="0" xfId="90" applyFont="1" applyFill="1" applyBorder="1" applyAlignment="1" applyProtection="1">
      <alignment horizontal="left" vertical="center" wrapText="1"/>
      <protection/>
    </xf>
    <xf numFmtId="0" fontId="31" fillId="0" borderId="0" xfId="90" applyFont="1" applyFill="1" applyBorder="1" applyAlignment="1" applyProtection="1">
      <alignment horizontal="left" vertical="top" wrapText="1"/>
      <protection/>
    </xf>
    <xf numFmtId="0" fontId="31" fillId="0" borderId="0" xfId="0" applyFont="1" applyAlignment="1" applyProtection="1">
      <alignment horizontal="right" vertical="justify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1" fillId="0" borderId="0" xfId="90" applyFont="1" applyFill="1" applyAlignment="1" applyProtection="1">
      <alignment horizontal="center" vertical="top" wrapText="1"/>
      <protection/>
    </xf>
    <xf numFmtId="0" fontId="31" fillId="0" borderId="0" xfId="90" applyFont="1" applyFill="1" applyAlignment="1" applyProtection="1">
      <alignment horizontal="left" vertical="center" wrapText="1"/>
      <protection/>
    </xf>
    <xf numFmtId="0" fontId="31" fillId="0" borderId="0" xfId="90" applyFont="1" applyFill="1" applyAlignment="1" applyProtection="1">
      <alignment horizontal="center" vertical="center"/>
      <protection/>
    </xf>
    <xf numFmtId="3" fontId="31" fillId="33" borderId="0" xfId="90" applyNumberFormat="1" applyFont="1" applyFill="1" applyAlignment="1" applyProtection="1">
      <alignment horizontal="right" vertical="center"/>
      <protection/>
    </xf>
    <xf numFmtId="0" fontId="31" fillId="0" borderId="0" xfId="90" applyFont="1" applyFill="1" applyAlignment="1" applyProtection="1">
      <alignment horizontal="left" vertical="center"/>
      <protection/>
    </xf>
    <xf numFmtId="0" fontId="31" fillId="0" borderId="0" xfId="90" applyFont="1" applyFill="1" applyAlignment="1" applyProtection="1">
      <alignment horizontal="left" vertical="top"/>
      <protection/>
    </xf>
    <xf numFmtId="0" fontId="31" fillId="0" borderId="0" xfId="90" applyFont="1" applyFill="1" applyAlignment="1" applyProtection="1">
      <alignment horizontal="center" vertical="top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top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justify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3" fontId="31" fillId="33" borderId="0" xfId="0" applyNumberFormat="1" applyFont="1" applyFill="1" applyAlignment="1" applyProtection="1">
      <alignment horizontal="right" vertical="center"/>
      <protection/>
    </xf>
    <xf numFmtId="0" fontId="31" fillId="0" borderId="10" xfId="101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34" borderId="10" xfId="64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34" borderId="10" xfId="59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93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4" fillId="0" borderId="10" xfId="91" applyFont="1" applyFill="1" applyBorder="1" applyAlignment="1">
      <alignment horizontal="left" vertical="center" wrapText="1"/>
      <protection/>
    </xf>
    <xf numFmtId="0" fontId="14" fillId="34" borderId="10" xfId="9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92" applyFont="1" applyFill="1" applyBorder="1" applyAlignment="1">
      <alignment horizontal="left" vertical="center"/>
      <protection/>
    </xf>
    <xf numFmtId="0" fontId="14" fillId="0" borderId="10" xfId="91" applyFont="1" applyFill="1" applyBorder="1" applyAlignment="1">
      <alignment horizontal="left" vertical="center"/>
      <protection/>
    </xf>
    <xf numFmtId="0" fontId="6" fillId="0" borderId="10" xfId="91" applyFont="1" applyFill="1" applyBorder="1" applyAlignment="1">
      <alignment horizontal="left" vertical="center"/>
      <protection/>
    </xf>
    <xf numFmtId="0" fontId="6" fillId="0" borderId="10" xfId="96" applyFont="1" applyFill="1" applyBorder="1" applyAlignment="1">
      <alignment horizontal="left" vertical="center"/>
      <protection/>
    </xf>
    <xf numFmtId="0" fontId="6" fillId="0" borderId="10" xfId="92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0" xfId="92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34" borderId="10" xfId="79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" fillId="0" borderId="10" xfId="91" applyFont="1" applyFill="1" applyBorder="1" applyAlignment="1">
      <alignment horizontal="left" vertical="center" wrapText="1"/>
      <protection/>
    </xf>
    <xf numFmtId="178" fontId="6" fillId="0" borderId="10" xfId="92" applyNumberFormat="1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14" fillId="0" borderId="10" xfId="92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64" applyFont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0" fontId="6" fillId="34" borderId="10" xfId="92" applyFont="1" applyFill="1" applyBorder="1" applyAlignment="1">
      <alignment horizontal="left" vertical="center" wrapText="1"/>
      <protection/>
    </xf>
    <xf numFmtId="0" fontId="6" fillId="34" borderId="10" xfId="91" applyFont="1" applyFill="1" applyBorder="1" applyAlignment="1">
      <alignment horizontal="left" vertical="center" wrapText="1"/>
      <protection/>
    </xf>
    <xf numFmtId="0" fontId="40" fillId="0" borderId="10" xfId="91" applyFont="1" applyFill="1" applyBorder="1" applyAlignment="1">
      <alignment horizontal="left" vertical="center" wrapText="1"/>
      <protection/>
    </xf>
    <xf numFmtId="49" fontId="6" fillId="0" borderId="13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left" vertical="center"/>
    </xf>
    <xf numFmtId="0" fontId="6" fillId="34" borderId="10" xfId="78" applyFont="1" applyFill="1" applyBorder="1" applyAlignment="1">
      <alignment horizontal="left" vertical="center" wrapText="1"/>
      <protection/>
    </xf>
    <xf numFmtId="0" fontId="6" fillId="0" borderId="10" xfId="16" applyFont="1" applyFill="1" applyBorder="1" applyAlignment="1">
      <alignment horizontal="left" vertical="center" wrapText="1"/>
    </xf>
    <xf numFmtId="1" fontId="6" fillId="0" borderId="10" xfId="92" applyNumberFormat="1" applyFont="1" applyFill="1" applyBorder="1" applyAlignment="1">
      <alignment horizontal="left" vertical="center"/>
      <protection/>
    </xf>
    <xf numFmtId="1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" fontId="14" fillId="0" borderId="10" xfId="91" applyNumberFormat="1" applyFont="1" applyFill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left" vertical="center"/>
    </xf>
    <xf numFmtId="1" fontId="6" fillId="0" borderId="10" xfId="96" applyNumberFormat="1" applyFont="1" applyFill="1" applyBorder="1" applyAlignment="1">
      <alignment horizontal="left" vertical="center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0" xfId="92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31" fillId="0" borderId="0" xfId="90" applyFont="1" applyFill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1" fillId="0" borderId="10" xfId="90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 applyProtection="1">
      <alignment horizontal="center" vertical="justify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justify" wrapText="1"/>
      <protection/>
    </xf>
    <xf numFmtId="0" fontId="31" fillId="0" borderId="0" xfId="90" applyFont="1" applyFill="1" applyBorder="1" applyAlignment="1" applyProtection="1">
      <alignment horizontal="left" vertical="center" wrapText="1"/>
      <protection/>
    </xf>
  </cellXfs>
  <cellStyles count="94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alibri 10 kul" xfId="48"/>
    <cellStyle name="Check Cell" xfId="49"/>
    <cellStyle name="Comma" xfId="50"/>
    <cellStyle name="Comma [0]" xfId="51"/>
    <cellStyle name="Comma 11" xfId="52"/>
    <cellStyle name="Currency" xfId="53"/>
    <cellStyle name="Currency [0]" xfId="54"/>
    <cellStyle name="Excel Built-in Normal" xfId="55"/>
    <cellStyle name="Explanatory Text" xfId="56"/>
    <cellStyle name="Followed Hyperlink" xfId="57"/>
    <cellStyle name="Good" xfId="58"/>
    <cellStyle name="Good 10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12" xfId="69"/>
    <cellStyle name="Normal 14" xfId="70"/>
    <cellStyle name="Normal 15" xfId="71"/>
    <cellStyle name="Normal 18" xfId="72"/>
    <cellStyle name="Normal 19" xfId="73"/>
    <cellStyle name="Normal 2" xfId="74"/>
    <cellStyle name="Normal 2 10" xfId="75"/>
    <cellStyle name="Normal 2 14" xfId="76"/>
    <cellStyle name="Normal 2 2" xfId="77"/>
    <cellStyle name="Normal 2 2 2 2" xfId="78"/>
    <cellStyle name="Normal 2 2 3" xfId="79"/>
    <cellStyle name="Normal 2 3" xfId="80"/>
    <cellStyle name="Normal 20" xfId="81"/>
    <cellStyle name="Normal 21" xfId="82"/>
    <cellStyle name="Normal 22" xfId="83"/>
    <cellStyle name="Normal 23" xfId="84"/>
    <cellStyle name="Normal 24" xfId="85"/>
    <cellStyle name="Normal 26" xfId="86"/>
    <cellStyle name="Normal 27" xfId="87"/>
    <cellStyle name="Normal 28" xfId="88"/>
    <cellStyle name="Normal 29" xfId="89"/>
    <cellStyle name="Normal 3" xfId="90"/>
    <cellStyle name="Normal 3 2" xfId="91"/>
    <cellStyle name="Normal 4 2" xfId="92"/>
    <cellStyle name="Normal 4 3" xfId="93"/>
    <cellStyle name="Normal 5" xfId="94"/>
    <cellStyle name="Normal 5 2" xfId="95"/>
    <cellStyle name="Normal 5 3" xfId="96"/>
    <cellStyle name="Normal 6" xfId="97"/>
    <cellStyle name="Normal 7" xfId="98"/>
    <cellStyle name="Normal 8" xfId="99"/>
    <cellStyle name="Normal 9" xfId="100"/>
    <cellStyle name="Normal_Priznto djuture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aldrich/677450?lang=en&amp;region=S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02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1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1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1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ht="1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ht="1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ht="1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ht="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="69" zoomScaleNormal="69" zoomScalePageLayoutView="75" workbookViewId="0" topLeftCell="A163">
      <selection activeCell="A175" sqref="A175:K175"/>
    </sheetView>
  </sheetViews>
  <sheetFormatPr defaultColWidth="9.00390625" defaultRowHeight="15"/>
  <cols>
    <col min="1" max="1" width="8.57421875" style="36" bestFit="1" customWidth="1"/>
    <col min="2" max="2" width="36.8515625" style="40" customWidth="1"/>
    <col min="3" max="3" width="19.421875" style="37" bestFit="1" customWidth="1"/>
    <col min="4" max="4" width="25.57421875" style="37" customWidth="1"/>
    <col min="5" max="5" width="25.00390625" style="38" customWidth="1"/>
    <col min="6" max="6" width="17.00390625" style="38" customWidth="1"/>
    <col min="7" max="7" width="21.57421875" style="18" bestFit="1" customWidth="1"/>
    <col min="8" max="8" width="10.140625" style="41" bestFit="1" customWidth="1"/>
    <col min="9" max="9" width="19.8515625" style="27" customWidth="1"/>
    <col min="10" max="10" width="15.7109375" style="27" bestFit="1" customWidth="1"/>
    <col min="11" max="11" width="16.421875" style="27" bestFit="1" customWidth="1"/>
    <col min="12" max="12" width="25.28125" style="27" customWidth="1"/>
    <col min="13" max="13" width="13.28125" style="16" hidden="1" customWidth="1"/>
    <col min="14" max="14" width="11.28125" style="15" customWidth="1"/>
    <col min="15" max="15" width="17.00390625" style="15" customWidth="1"/>
    <col min="16" max="16" width="19.421875" style="16" customWidth="1"/>
    <col min="17" max="17" width="14.8515625" style="15" customWidth="1"/>
    <col min="18" max="16384" width="9.00390625" style="16" customWidth="1"/>
  </cols>
  <sheetData>
    <row r="1" spans="1:13" ht="15.75" customHeight="1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3"/>
    </row>
    <row r="2" spans="1:13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3"/>
    </row>
    <row r="3" spans="1:1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</row>
    <row r="4" spans="1:17" s="18" customFormat="1" ht="20.25" customHeight="1">
      <c r="A4" s="2"/>
      <c r="B4" s="3"/>
      <c r="C4" s="4"/>
      <c r="D4" s="4"/>
      <c r="E4" s="5"/>
      <c r="F4" s="5"/>
      <c r="G4" s="2"/>
      <c r="H4" s="2"/>
      <c r="I4" s="6"/>
      <c r="J4" s="6"/>
      <c r="K4" s="6"/>
      <c r="L4" s="6"/>
      <c r="M4" s="44"/>
      <c r="N4" s="17"/>
      <c r="O4" s="17"/>
      <c r="Q4" s="17"/>
    </row>
    <row r="5" spans="1:17" s="18" customFormat="1" ht="38.25" customHeight="1">
      <c r="A5" s="7" t="s">
        <v>31</v>
      </c>
      <c r="B5" s="7" t="s">
        <v>2</v>
      </c>
      <c r="C5" s="7" t="s">
        <v>6</v>
      </c>
      <c r="D5" s="7" t="s">
        <v>12</v>
      </c>
      <c r="E5" s="12" t="s">
        <v>13</v>
      </c>
      <c r="F5" s="13" t="s">
        <v>14</v>
      </c>
      <c r="G5" s="7" t="s">
        <v>15</v>
      </c>
      <c r="H5" s="9" t="s">
        <v>30</v>
      </c>
      <c r="I5" s="42" t="s">
        <v>19</v>
      </c>
      <c r="J5" s="8" t="s">
        <v>16</v>
      </c>
      <c r="K5" s="8" t="s">
        <v>17</v>
      </c>
      <c r="L5" s="8" t="s">
        <v>18</v>
      </c>
      <c r="M5" s="19"/>
      <c r="N5" s="17"/>
      <c r="O5" s="17"/>
      <c r="Q5" s="17"/>
    </row>
    <row r="6" spans="1:16" ht="46.5" customHeight="1">
      <c r="A6" s="10">
        <v>1</v>
      </c>
      <c r="B6" s="45" t="s">
        <v>85</v>
      </c>
      <c r="C6" s="45">
        <v>48913</v>
      </c>
      <c r="D6" s="45" t="s">
        <v>292</v>
      </c>
      <c r="E6" s="1"/>
      <c r="F6" s="1"/>
      <c r="G6" s="45" t="s">
        <v>7</v>
      </c>
      <c r="H6" s="45">
        <v>1</v>
      </c>
      <c r="I6" s="14"/>
      <c r="J6" s="11">
        <f>H6*I6</f>
        <v>0</v>
      </c>
      <c r="K6" s="11">
        <f aca="true" t="shared" si="0" ref="K6:K69">J6*M6</f>
        <v>0</v>
      </c>
      <c r="L6" s="11">
        <f>J6+K6</f>
        <v>0</v>
      </c>
      <c r="M6" s="20">
        <v>0.2</v>
      </c>
      <c r="P6" s="15"/>
    </row>
    <row r="7" spans="1:16" ht="25.5">
      <c r="A7" s="10">
        <v>2</v>
      </c>
      <c r="B7" s="45" t="s">
        <v>86</v>
      </c>
      <c r="C7" s="45">
        <v>48094</v>
      </c>
      <c r="D7" s="45" t="s">
        <v>23</v>
      </c>
      <c r="E7" s="1"/>
      <c r="F7" s="1"/>
      <c r="G7" s="45" t="s">
        <v>7</v>
      </c>
      <c r="H7" s="45">
        <v>1</v>
      </c>
      <c r="I7" s="14"/>
      <c r="J7" s="11">
        <f aca="true" t="shared" si="1" ref="J7:J70">H7*I7</f>
        <v>0</v>
      </c>
      <c r="K7" s="11">
        <f t="shared" si="0"/>
        <v>0</v>
      </c>
      <c r="L7" s="11">
        <f aca="true" t="shared" si="2" ref="L7:L70">J7+K7</f>
        <v>0</v>
      </c>
      <c r="M7" s="20">
        <v>0.2</v>
      </c>
      <c r="P7" s="15"/>
    </row>
    <row r="8" spans="1:16" ht="34.5" customHeight="1">
      <c r="A8" s="10">
        <v>3</v>
      </c>
      <c r="B8" s="45" t="s">
        <v>87</v>
      </c>
      <c r="C8" s="45" t="s">
        <v>227</v>
      </c>
      <c r="D8" s="45" t="s">
        <v>293</v>
      </c>
      <c r="E8" s="1"/>
      <c r="F8" s="1"/>
      <c r="G8" s="45" t="s">
        <v>7</v>
      </c>
      <c r="H8" s="45">
        <v>1</v>
      </c>
      <c r="I8" s="14"/>
      <c r="J8" s="11">
        <f t="shared" si="1"/>
        <v>0</v>
      </c>
      <c r="K8" s="11">
        <f t="shared" si="0"/>
        <v>0</v>
      </c>
      <c r="L8" s="11">
        <f t="shared" si="2"/>
        <v>0</v>
      </c>
      <c r="M8" s="20">
        <v>0.2</v>
      </c>
      <c r="P8" s="15"/>
    </row>
    <row r="9" spans="1:16" ht="48" customHeight="1">
      <c r="A9" s="10">
        <v>4</v>
      </c>
      <c r="B9" s="45" t="s">
        <v>88</v>
      </c>
      <c r="C9" s="45" t="s">
        <v>228</v>
      </c>
      <c r="D9" s="45" t="s">
        <v>294</v>
      </c>
      <c r="E9" s="1"/>
      <c r="F9" s="1"/>
      <c r="G9" s="45" t="s">
        <v>3</v>
      </c>
      <c r="H9" s="45">
        <v>1</v>
      </c>
      <c r="I9" s="14"/>
      <c r="J9" s="11">
        <f t="shared" si="1"/>
        <v>0</v>
      </c>
      <c r="K9" s="11">
        <f t="shared" si="0"/>
        <v>0</v>
      </c>
      <c r="L9" s="11">
        <f t="shared" si="2"/>
        <v>0</v>
      </c>
      <c r="M9" s="20">
        <v>0.2</v>
      </c>
      <c r="P9" s="15"/>
    </row>
    <row r="10" spans="1:16" ht="48" customHeight="1">
      <c r="A10" s="10">
        <v>5</v>
      </c>
      <c r="B10" s="45" t="s">
        <v>89</v>
      </c>
      <c r="C10" s="45"/>
      <c r="D10" s="45" t="s">
        <v>295</v>
      </c>
      <c r="E10" s="1"/>
      <c r="F10" s="1"/>
      <c r="G10" s="45" t="s">
        <v>11</v>
      </c>
      <c r="H10" s="45">
        <v>2</v>
      </c>
      <c r="I10" s="14"/>
      <c r="J10" s="11">
        <f t="shared" si="1"/>
        <v>0</v>
      </c>
      <c r="K10" s="11">
        <f t="shared" si="0"/>
        <v>0</v>
      </c>
      <c r="L10" s="11">
        <f t="shared" si="2"/>
        <v>0</v>
      </c>
      <c r="M10" s="20">
        <v>0.2</v>
      </c>
      <c r="P10" s="15"/>
    </row>
    <row r="11" spans="1:16" ht="48" customHeight="1">
      <c r="A11" s="10">
        <v>6</v>
      </c>
      <c r="B11" s="45" t="s">
        <v>90</v>
      </c>
      <c r="C11" s="45">
        <v>442842</v>
      </c>
      <c r="D11" s="45" t="s">
        <v>294</v>
      </c>
      <c r="E11" s="1"/>
      <c r="F11" s="1"/>
      <c r="G11" s="45" t="s">
        <v>7</v>
      </c>
      <c r="H11" s="45">
        <v>1</v>
      </c>
      <c r="I11" s="14"/>
      <c r="J11" s="11">
        <f t="shared" si="1"/>
        <v>0</v>
      </c>
      <c r="K11" s="11">
        <f t="shared" si="0"/>
        <v>0</v>
      </c>
      <c r="L11" s="11">
        <f t="shared" si="2"/>
        <v>0</v>
      </c>
      <c r="M11" s="20">
        <v>0.2</v>
      </c>
      <c r="P11" s="15"/>
    </row>
    <row r="12" spans="1:16" ht="48" customHeight="1">
      <c r="A12" s="10">
        <v>7</v>
      </c>
      <c r="B12" s="45" t="s">
        <v>91</v>
      </c>
      <c r="C12" s="45" t="s">
        <v>229</v>
      </c>
      <c r="D12" s="45" t="s">
        <v>294</v>
      </c>
      <c r="E12" s="1"/>
      <c r="F12" s="1"/>
      <c r="G12" s="45" t="s">
        <v>45</v>
      </c>
      <c r="H12" s="45">
        <v>1</v>
      </c>
      <c r="I12" s="14"/>
      <c r="J12" s="11">
        <f t="shared" si="1"/>
        <v>0</v>
      </c>
      <c r="K12" s="11">
        <f t="shared" si="0"/>
        <v>0</v>
      </c>
      <c r="L12" s="11">
        <f t="shared" si="2"/>
        <v>0</v>
      </c>
      <c r="M12" s="20">
        <v>0.2</v>
      </c>
      <c r="P12" s="15"/>
    </row>
    <row r="13" spans="1:16" ht="48" customHeight="1">
      <c r="A13" s="10">
        <v>8</v>
      </c>
      <c r="B13" s="45" t="s">
        <v>92</v>
      </c>
      <c r="C13" s="45" t="s">
        <v>230</v>
      </c>
      <c r="D13" s="45" t="s">
        <v>294</v>
      </c>
      <c r="E13" s="1"/>
      <c r="F13" s="1"/>
      <c r="G13" s="45" t="s">
        <v>10</v>
      </c>
      <c r="H13" s="45">
        <v>1</v>
      </c>
      <c r="I13" s="14"/>
      <c r="J13" s="11">
        <f t="shared" si="1"/>
        <v>0</v>
      </c>
      <c r="K13" s="11">
        <f t="shared" si="0"/>
        <v>0</v>
      </c>
      <c r="L13" s="11">
        <f t="shared" si="2"/>
        <v>0</v>
      </c>
      <c r="M13" s="20">
        <v>0.2</v>
      </c>
      <c r="P13" s="15"/>
    </row>
    <row r="14" spans="1:16" ht="48" customHeight="1">
      <c r="A14" s="10">
        <v>9</v>
      </c>
      <c r="B14" s="45" t="s">
        <v>93</v>
      </c>
      <c r="C14" s="45" t="s">
        <v>231</v>
      </c>
      <c r="D14" s="45" t="s">
        <v>294</v>
      </c>
      <c r="E14" s="1"/>
      <c r="F14" s="1"/>
      <c r="G14" s="45" t="s">
        <v>7</v>
      </c>
      <c r="H14" s="45">
        <v>1</v>
      </c>
      <c r="I14" s="14"/>
      <c r="J14" s="11">
        <f t="shared" si="1"/>
        <v>0</v>
      </c>
      <c r="K14" s="11">
        <f t="shared" si="0"/>
        <v>0</v>
      </c>
      <c r="L14" s="11">
        <f t="shared" si="2"/>
        <v>0</v>
      </c>
      <c r="M14" s="20">
        <v>0.2</v>
      </c>
      <c r="P14" s="15"/>
    </row>
    <row r="15" spans="1:16" ht="48" customHeight="1">
      <c r="A15" s="10">
        <v>10</v>
      </c>
      <c r="B15" s="45" t="s">
        <v>94</v>
      </c>
      <c r="C15" s="45" t="s">
        <v>232</v>
      </c>
      <c r="D15" s="45" t="s">
        <v>294</v>
      </c>
      <c r="E15" s="1"/>
      <c r="F15" s="1"/>
      <c r="G15" s="45" t="s">
        <v>7</v>
      </c>
      <c r="H15" s="45">
        <v>1</v>
      </c>
      <c r="I15" s="14"/>
      <c r="J15" s="11">
        <f t="shared" si="1"/>
        <v>0</v>
      </c>
      <c r="K15" s="11">
        <f t="shared" si="0"/>
        <v>0</v>
      </c>
      <c r="L15" s="11">
        <f t="shared" si="2"/>
        <v>0</v>
      </c>
      <c r="M15" s="20">
        <v>0.2</v>
      </c>
      <c r="P15" s="15"/>
    </row>
    <row r="16" spans="1:16" ht="48" customHeight="1">
      <c r="A16" s="10">
        <v>11</v>
      </c>
      <c r="B16" s="45" t="s">
        <v>95</v>
      </c>
      <c r="C16" s="45" t="s">
        <v>233</v>
      </c>
      <c r="D16" s="45" t="s">
        <v>294</v>
      </c>
      <c r="E16" s="1"/>
      <c r="F16" s="1"/>
      <c r="G16" s="45" t="s">
        <v>7</v>
      </c>
      <c r="H16" s="45">
        <v>1</v>
      </c>
      <c r="I16" s="14"/>
      <c r="J16" s="11">
        <f t="shared" si="1"/>
        <v>0</v>
      </c>
      <c r="K16" s="11">
        <f t="shared" si="0"/>
        <v>0</v>
      </c>
      <c r="L16" s="11">
        <f t="shared" si="2"/>
        <v>0</v>
      </c>
      <c r="M16" s="20">
        <v>0.2</v>
      </c>
      <c r="P16" s="15"/>
    </row>
    <row r="17" spans="1:16" ht="48" customHeight="1">
      <c r="A17" s="10">
        <v>12</v>
      </c>
      <c r="B17" s="45" t="s">
        <v>96</v>
      </c>
      <c r="C17" s="45">
        <v>9264.25</v>
      </c>
      <c r="D17" s="45" t="s">
        <v>295</v>
      </c>
      <c r="E17" s="1"/>
      <c r="F17" s="1"/>
      <c r="G17" s="45" t="s">
        <v>44</v>
      </c>
      <c r="H17" s="45">
        <v>1</v>
      </c>
      <c r="I17" s="14"/>
      <c r="J17" s="11">
        <f t="shared" si="1"/>
        <v>0</v>
      </c>
      <c r="K17" s="11">
        <f t="shared" si="0"/>
        <v>0</v>
      </c>
      <c r="L17" s="11">
        <f t="shared" si="2"/>
        <v>0</v>
      </c>
      <c r="M17" s="20">
        <v>0.2</v>
      </c>
      <c r="P17" s="15"/>
    </row>
    <row r="18" spans="1:16" ht="48" customHeight="1">
      <c r="A18" s="10">
        <v>13</v>
      </c>
      <c r="B18" s="45" t="s">
        <v>97</v>
      </c>
      <c r="C18" s="45">
        <v>9262.25</v>
      </c>
      <c r="D18" s="45" t="s">
        <v>295</v>
      </c>
      <c r="E18" s="1"/>
      <c r="F18" s="1"/>
      <c r="G18" s="45" t="s">
        <v>44</v>
      </c>
      <c r="H18" s="45">
        <v>1</v>
      </c>
      <c r="I18" s="14"/>
      <c r="J18" s="11">
        <f t="shared" si="1"/>
        <v>0</v>
      </c>
      <c r="K18" s="11">
        <f t="shared" si="0"/>
        <v>0</v>
      </c>
      <c r="L18" s="11">
        <f t="shared" si="2"/>
        <v>0</v>
      </c>
      <c r="M18" s="20">
        <v>0.2</v>
      </c>
      <c r="P18" s="15"/>
    </row>
    <row r="19" spans="1:16" ht="48" customHeight="1">
      <c r="A19" s="10">
        <v>14</v>
      </c>
      <c r="B19" s="45" t="s">
        <v>98</v>
      </c>
      <c r="C19" s="45"/>
      <c r="D19" s="45"/>
      <c r="E19" s="1"/>
      <c r="F19" s="1"/>
      <c r="G19" s="45" t="s">
        <v>11</v>
      </c>
      <c r="H19" s="45">
        <v>1</v>
      </c>
      <c r="I19" s="14"/>
      <c r="J19" s="11">
        <f t="shared" si="1"/>
        <v>0</v>
      </c>
      <c r="K19" s="11">
        <f t="shared" si="0"/>
        <v>0</v>
      </c>
      <c r="L19" s="11">
        <f t="shared" si="2"/>
        <v>0</v>
      </c>
      <c r="M19" s="20">
        <v>0.2</v>
      </c>
      <c r="P19" s="15"/>
    </row>
    <row r="20" spans="1:16" ht="48" customHeight="1">
      <c r="A20" s="10">
        <v>15</v>
      </c>
      <c r="B20" s="45" t="s">
        <v>61</v>
      </c>
      <c r="C20" s="45">
        <v>215406</v>
      </c>
      <c r="D20" s="45" t="s">
        <v>296</v>
      </c>
      <c r="E20" s="1"/>
      <c r="F20" s="1"/>
      <c r="G20" s="45" t="s">
        <v>342</v>
      </c>
      <c r="H20" s="45">
        <v>2</v>
      </c>
      <c r="I20" s="14"/>
      <c r="J20" s="11">
        <f t="shared" si="1"/>
        <v>0</v>
      </c>
      <c r="K20" s="11">
        <f t="shared" si="0"/>
        <v>0</v>
      </c>
      <c r="L20" s="11">
        <f t="shared" si="2"/>
        <v>0</v>
      </c>
      <c r="M20" s="20">
        <v>0.2</v>
      </c>
      <c r="P20" s="15"/>
    </row>
    <row r="21" spans="1:16" ht="48" customHeight="1">
      <c r="A21" s="10">
        <v>16</v>
      </c>
      <c r="B21" s="45" t="s">
        <v>99</v>
      </c>
      <c r="C21" s="45" t="s">
        <v>234</v>
      </c>
      <c r="D21" s="45" t="s">
        <v>297</v>
      </c>
      <c r="E21" s="1"/>
      <c r="F21" s="1"/>
      <c r="G21" s="45" t="s">
        <v>343</v>
      </c>
      <c r="H21" s="45">
        <v>1</v>
      </c>
      <c r="I21" s="14"/>
      <c r="J21" s="11">
        <f t="shared" si="1"/>
        <v>0</v>
      </c>
      <c r="K21" s="11">
        <f t="shared" si="0"/>
        <v>0</v>
      </c>
      <c r="L21" s="11">
        <f t="shared" si="2"/>
        <v>0</v>
      </c>
      <c r="M21" s="20">
        <v>0.2</v>
      </c>
      <c r="P21" s="15"/>
    </row>
    <row r="22" spans="1:16" ht="48" customHeight="1">
      <c r="A22" s="10">
        <v>17</v>
      </c>
      <c r="B22" s="45" t="s">
        <v>100</v>
      </c>
      <c r="C22" s="45" t="s">
        <v>235</v>
      </c>
      <c r="D22" s="45" t="s">
        <v>298</v>
      </c>
      <c r="E22" s="1"/>
      <c r="F22" s="1"/>
      <c r="G22" s="45" t="s">
        <v>343</v>
      </c>
      <c r="H22" s="45">
        <v>1</v>
      </c>
      <c r="I22" s="14"/>
      <c r="J22" s="11">
        <f t="shared" si="1"/>
        <v>0</v>
      </c>
      <c r="K22" s="11">
        <f t="shared" si="0"/>
        <v>0</v>
      </c>
      <c r="L22" s="11">
        <f t="shared" si="2"/>
        <v>0</v>
      </c>
      <c r="M22" s="20">
        <v>0.2</v>
      </c>
      <c r="P22" s="15"/>
    </row>
    <row r="23" spans="1:13" s="15" customFormat="1" ht="48" customHeight="1">
      <c r="A23" s="10">
        <v>18</v>
      </c>
      <c r="B23" s="45" t="s">
        <v>101</v>
      </c>
      <c r="C23" s="45"/>
      <c r="D23" s="45" t="s">
        <v>299</v>
      </c>
      <c r="E23" s="1"/>
      <c r="F23" s="1"/>
      <c r="G23" s="45" t="s">
        <v>44</v>
      </c>
      <c r="H23" s="45">
        <v>2</v>
      </c>
      <c r="I23" s="14"/>
      <c r="J23" s="11">
        <f t="shared" si="1"/>
        <v>0</v>
      </c>
      <c r="K23" s="11">
        <f t="shared" si="0"/>
        <v>0</v>
      </c>
      <c r="L23" s="11">
        <f t="shared" si="2"/>
        <v>0</v>
      </c>
      <c r="M23" s="20">
        <v>0.2</v>
      </c>
    </row>
    <row r="24" spans="1:13" s="15" customFormat="1" ht="48" customHeight="1">
      <c r="A24" s="10">
        <v>19</v>
      </c>
      <c r="B24" s="45" t="s">
        <v>71</v>
      </c>
      <c r="C24" s="45"/>
      <c r="D24" s="45" t="s">
        <v>300</v>
      </c>
      <c r="E24" s="1"/>
      <c r="F24" s="1"/>
      <c r="G24" s="45" t="s">
        <v>11</v>
      </c>
      <c r="H24" s="45">
        <v>10</v>
      </c>
      <c r="I24" s="14"/>
      <c r="J24" s="11">
        <f t="shared" si="1"/>
        <v>0</v>
      </c>
      <c r="K24" s="11">
        <f t="shared" si="0"/>
        <v>0</v>
      </c>
      <c r="L24" s="11">
        <f t="shared" si="2"/>
        <v>0</v>
      </c>
      <c r="M24" s="20">
        <v>0.2</v>
      </c>
    </row>
    <row r="25" spans="1:13" s="15" customFormat="1" ht="48" customHeight="1">
      <c r="A25" s="10">
        <v>20</v>
      </c>
      <c r="B25" s="45" t="s">
        <v>98</v>
      </c>
      <c r="C25" s="45"/>
      <c r="D25" s="45"/>
      <c r="E25" s="1"/>
      <c r="F25" s="1"/>
      <c r="G25" s="45" t="s">
        <v>11</v>
      </c>
      <c r="H25" s="45">
        <v>2</v>
      </c>
      <c r="I25" s="14"/>
      <c r="J25" s="11">
        <f t="shared" si="1"/>
        <v>0</v>
      </c>
      <c r="K25" s="11">
        <f t="shared" si="0"/>
        <v>0</v>
      </c>
      <c r="L25" s="11">
        <f t="shared" si="2"/>
        <v>0</v>
      </c>
      <c r="M25" s="20">
        <v>0.2</v>
      </c>
    </row>
    <row r="26" spans="1:13" s="15" customFormat="1" ht="48" customHeight="1">
      <c r="A26" s="10">
        <v>21</v>
      </c>
      <c r="B26" s="45" t="s">
        <v>102</v>
      </c>
      <c r="C26" s="45" t="s">
        <v>236</v>
      </c>
      <c r="D26" s="45"/>
      <c r="E26" s="1"/>
      <c r="F26" s="1"/>
      <c r="G26" s="45" t="s">
        <v>344</v>
      </c>
      <c r="H26" s="45">
        <v>1</v>
      </c>
      <c r="I26" s="14"/>
      <c r="J26" s="11">
        <f t="shared" si="1"/>
        <v>0</v>
      </c>
      <c r="K26" s="11">
        <f t="shared" si="0"/>
        <v>0</v>
      </c>
      <c r="L26" s="11">
        <f t="shared" si="2"/>
        <v>0</v>
      </c>
      <c r="M26" s="20">
        <v>0.2</v>
      </c>
    </row>
    <row r="27" spans="1:13" s="15" customFormat="1" ht="48" customHeight="1">
      <c r="A27" s="10">
        <v>22</v>
      </c>
      <c r="B27" s="45" t="s">
        <v>103</v>
      </c>
      <c r="C27" s="45" t="s">
        <v>237</v>
      </c>
      <c r="D27" s="45"/>
      <c r="E27" s="1"/>
      <c r="F27" s="1"/>
      <c r="G27" s="45" t="s">
        <v>345</v>
      </c>
      <c r="H27" s="45">
        <v>1</v>
      </c>
      <c r="I27" s="14"/>
      <c r="J27" s="11">
        <f t="shared" si="1"/>
        <v>0</v>
      </c>
      <c r="K27" s="11">
        <f t="shared" si="0"/>
        <v>0</v>
      </c>
      <c r="L27" s="11">
        <f t="shared" si="2"/>
        <v>0</v>
      </c>
      <c r="M27" s="20">
        <v>0.2</v>
      </c>
    </row>
    <row r="28" spans="1:13" s="15" customFormat="1" ht="48" customHeight="1">
      <c r="A28" s="10">
        <v>23</v>
      </c>
      <c r="B28" s="45" t="s">
        <v>104</v>
      </c>
      <c r="C28" s="45" t="s">
        <v>238</v>
      </c>
      <c r="D28" s="45"/>
      <c r="E28" s="1"/>
      <c r="F28" s="1"/>
      <c r="G28" s="45" t="s">
        <v>346</v>
      </c>
      <c r="H28" s="45">
        <v>1</v>
      </c>
      <c r="I28" s="14"/>
      <c r="J28" s="11">
        <f t="shared" si="1"/>
        <v>0</v>
      </c>
      <c r="K28" s="11">
        <f t="shared" si="0"/>
        <v>0</v>
      </c>
      <c r="L28" s="11">
        <f t="shared" si="2"/>
        <v>0</v>
      </c>
      <c r="M28" s="20">
        <v>0.2</v>
      </c>
    </row>
    <row r="29" spans="1:13" s="15" customFormat="1" ht="48" customHeight="1">
      <c r="A29" s="10">
        <v>24</v>
      </c>
      <c r="B29" s="45" t="s">
        <v>105</v>
      </c>
      <c r="C29" s="45" t="s">
        <v>239</v>
      </c>
      <c r="D29" s="45"/>
      <c r="E29" s="1"/>
      <c r="F29" s="1"/>
      <c r="G29" s="45" t="s">
        <v>347</v>
      </c>
      <c r="H29" s="45">
        <v>1</v>
      </c>
      <c r="I29" s="14"/>
      <c r="J29" s="11">
        <f t="shared" si="1"/>
        <v>0</v>
      </c>
      <c r="K29" s="11">
        <f t="shared" si="0"/>
        <v>0</v>
      </c>
      <c r="L29" s="11">
        <f t="shared" si="2"/>
        <v>0</v>
      </c>
      <c r="M29" s="20">
        <v>0.2</v>
      </c>
    </row>
    <row r="30" spans="1:13" s="15" customFormat="1" ht="48" customHeight="1">
      <c r="A30" s="10">
        <v>25</v>
      </c>
      <c r="B30" s="45" t="s">
        <v>47</v>
      </c>
      <c r="C30" s="45"/>
      <c r="D30" s="45" t="s">
        <v>27</v>
      </c>
      <c r="E30" s="1"/>
      <c r="F30" s="1"/>
      <c r="G30" s="45" t="s">
        <v>3</v>
      </c>
      <c r="H30" s="45">
        <v>2</v>
      </c>
      <c r="I30" s="14"/>
      <c r="J30" s="11">
        <f t="shared" si="1"/>
        <v>0</v>
      </c>
      <c r="K30" s="11">
        <f t="shared" si="0"/>
        <v>0</v>
      </c>
      <c r="L30" s="11">
        <f t="shared" si="2"/>
        <v>0</v>
      </c>
      <c r="M30" s="20">
        <v>0.2</v>
      </c>
    </row>
    <row r="31" spans="1:13" s="15" customFormat="1" ht="48" customHeight="1">
      <c r="A31" s="10">
        <v>26</v>
      </c>
      <c r="B31" s="45" t="s">
        <v>106</v>
      </c>
      <c r="C31" s="45"/>
      <c r="D31" s="45" t="s">
        <v>27</v>
      </c>
      <c r="E31" s="1"/>
      <c r="F31" s="1"/>
      <c r="G31" s="45" t="s">
        <v>29</v>
      </c>
      <c r="H31" s="45">
        <v>6</v>
      </c>
      <c r="I31" s="14"/>
      <c r="J31" s="11">
        <f t="shared" si="1"/>
        <v>0</v>
      </c>
      <c r="K31" s="11">
        <f t="shared" si="0"/>
        <v>0</v>
      </c>
      <c r="L31" s="11">
        <f t="shared" si="2"/>
        <v>0</v>
      </c>
      <c r="M31" s="20">
        <v>0.2</v>
      </c>
    </row>
    <row r="32" spans="1:13" s="15" customFormat="1" ht="48" customHeight="1">
      <c r="A32" s="10">
        <v>27</v>
      </c>
      <c r="B32" s="45" t="s">
        <v>107</v>
      </c>
      <c r="C32" s="45"/>
      <c r="D32" s="45" t="s">
        <v>27</v>
      </c>
      <c r="E32" s="1"/>
      <c r="F32" s="1"/>
      <c r="G32" s="45" t="s">
        <v>3</v>
      </c>
      <c r="H32" s="45">
        <v>20</v>
      </c>
      <c r="I32" s="14"/>
      <c r="J32" s="11">
        <f t="shared" si="1"/>
        <v>0</v>
      </c>
      <c r="K32" s="11">
        <f t="shared" si="0"/>
        <v>0</v>
      </c>
      <c r="L32" s="11">
        <f t="shared" si="2"/>
        <v>0</v>
      </c>
      <c r="M32" s="20">
        <v>0.2</v>
      </c>
    </row>
    <row r="33" spans="1:13" s="15" customFormat="1" ht="48" customHeight="1">
      <c r="A33" s="10">
        <v>28</v>
      </c>
      <c r="B33" s="45" t="s">
        <v>108</v>
      </c>
      <c r="C33" s="45"/>
      <c r="D33" s="45" t="s">
        <v>27</v>
      </c>
      <c r="E33" s="1"/>
      <c r="F33" s="1"/>
      <c r="G33" s="45" t="s">
        <v>3</v>
      </c>
      <c r="H33" s="45">
        <v>2</v>
      </c>
      <c r="I33" s="14"/>
      <c r="J33" s="11">
        <f t="shared" si="1"/>
        <v>0</v>
      </c>
      <c r="K33" s="11">
        <f t="shared" si="0"/>
        <v>0</v>
      </c>
      <c r="L33" s="11">
        <f t="shared" si="2"/>
        <v>0</v>
      </c>
      <c r="M33" s="20">
        <v>0.2</v>
      </c>
    </row>
    <row r="34" spans="1:13" s="15" customFormat="1" ht="57" customHeight="1">
      <c r="A34" s="10">
        <v>29</v>
      </c>
      <c r="B34" s="45" t="s">
        <v>109</v>
      </c>
      <c r="C34" s="45"/>
      <c r="D34" s="45" t="s">
        <v>27</v>
      </c>
      <c r="E34" s="1"/>
      <c r="F34" s="1"/>
      <c r="G34" s="45" t="s">
        <v>3</v>
      </c>
      <c r="H34" s="45">
        <v>2</v>
      </c>
      <c r="I34" s="14"/>
      <c r="J34" s="11">
        <f t="shared" si="1"/>
        <v>0</v>
      </c>
      <c r="K34" s="11">
        <f t="shared" si="0"/>
        <v>0</v>
      </c>
      <c r="L34" s="11">
        <f t="shared" si="2"/>
        <v>0</v>
      </c>
      <c r="M34" s="20">
        <v>0.2</v>
      </c>
    </row>
    <row r="35" spans="1:13" s="15" customFormat="1" ht="48" customHeight="1">
      <c r="A35" s="10">
        <v>30</v>
      </c>
      <c r="B35" s="45" t="s">
        <v>110</v>
      </c>
      <c r="C35" s="45"/>
      <c r="D35" s="45" t="s">
        <v>27</v>
      </c>
      <c r="E35" s="1"/>
      <c r="F35" s="1"/>
      <c r="G35" s="45" t="s">
        <v>29</v>
      </c>
      <c r="H35" s="45">
        <v>20</v>
      </c>
      <c r="I35" s="14"/>
      <c r="J35" s="11">
        <f t="shared" si="1"/>
        <v>0</v>
      </c>
      <c r="K35" s="11">
        <f t="shared" si="0"/>
        <v>0</v>
      </c>
      <c r="L35" s="11">
        <f t="shared" si="2"/>
        <v>0</v>
      </c>
      <c r="M35" s="20">
        <v>0.2</v>
      </c>
    </row>
    <row r="36" spans="1:13" s="15" customFormat="1" ht="48" customHeight="1">
      <c r="A36" s="10">
        <v>31</v>
      </c>
      <c r="B36" s="45" t="s">
        <v>65</v>
      </c>
      <c r="C36" s="45"/>
      <c r="D36" s="45" t="s">
        <v>27</v>
      </c>
      <c r="E36" s="1"/>
      <c r="F36" s="1"/>
      <c r="G36" s="45" t="s">
        <v>29</v>
      </c>
      <c r="H36" s="45">
        <v>20</v>
      </c>
      <c r="I36" s="14"/>
      <c r="J36" s="11">
        <f t="shared" si="1"/>
        <v>0</v>
      </c>
      <c r="K36" s="11">
        <f t="shared" si="0"/>
        <v>0</v>
      </c>
      <c r="L36" s="11">
        <f t="shared" si="2"/>
        <v>0</v>
      </c>
      <c r="M36" s="20">
        <v>0.2</v>
      </c>
    </row>
    <row r="37" spans="1:13" s="15" customFormat="1" ht="48" customHeight="1">
      <c r="A37" s="10">
        <v>32</v>
      </c>
      <c r="B37" s="45" t="s">
        <v>111</v>
      </c>
      <c r="C37" s="45"/>
      <c r="D37" s="45" t="s">
        <v>27</v>
      </c>
      <c r="E37" s="1"/>
      <c r="F37" s="1"/>
      <c r="G37" s="45" t="s">
        <v>29</v>
      </c>
      <c r="H37" s="45">
        <v>20</v>
      </c>
      <c r="I37" s="14"/>
      <c r="J37" s="11">
        <f t="shared" si="1"/>
        <v>0</v>
      </c>
      <c r="K37" s="11">
        <f t="shared" si="0"/>
        <v>0</v>
      </c>
      <c r="L37" s="11">
        <f t="shared" si="2"/>
        <v>0</v>
      </c>
      <c r="M37" s="20">
        <v>0.2</v>
      </c>
    </row>
    <row r="38" spans="1:13" s="15" customFormat="1" ht="48" customHeight="1">
      <c r="A38" s="10">
        <v>33</v>
      </c>
      <c r="B38" s="45" t="s">
        <v>112</v>
      </c>
      <c r="C38" s="45"/>
      <c r="D38" s="45" t="s">
        <v>27</v>
      </c>
      <c r="E38" s="1"/>
      <c r="F38" s="1"/>
      <c r="G38" s="45" t="s">
        <v>29</v>
      </c>
      <c r="H38" s="45">
        <v>5</v>
      </c>
      <c r="I38" s="14"/>
      <c r="J38" s="11">
        <f t="shared" si="1"/>
        <v>0</v>
      </c>
      <c r="K38" s="11">
        <f t="shared" si="0"/>
        <v>0</v>
      </c>
      <c r="L38" s="11">
        <f t="shared" si="2"/>
        <v>0</v>
      </c>
      <c r="M38" s="20">
        <v>0.2</v>
      </c>
    </row>
    <row r="39" spans="1:16" ht="48.75" customHeight="1">
      <c r="A39" s="10">
        <v>34</v>
      </c>
      <c r="B39" s="45" t="s">
        <v>113</v>
      </c>
      <c r="C39" s="45"/>
      <c r="D39" s="45" t="s">
        <v>27</v>
      </c>
      <c r="E39" s="1"/>
      <c r="F39" s="1"/>
      <c r="G39" s="45" t="s">
        <v>10</v>
      </c>
      <c r="H39" s="45">
        <v>500</v>
      </c>
      <c r="I39" s="14"/>
      <c r="J39" s="11">
        <f t="shared" si="1"/>
        <v>0</v>
      </c>
      <c r="K39" s="11">
        <f t="shared" si="0"/>
        <v>0</v>
      </c>
      <c r="L39" s="11">
        <f t="shared" si="2"/>
        <v>0</v>
      </c>
      <c r="M39" s="20">
        <v>0.2</v>
      </c>
      <c r="P39" s="15"/>
    </row>
    <row r="40" spans="1:16" ht="34.5" customHeight="1">
      <c r="A40" s="10">
        <v>35</v>
      </c>
      <c r="B40" s="45" t="s">
        <v>114</v>
      </c>
      <c r="C40" s="45"/>
      <c r="D40" s="45" t="s">
        <v>27</v>
      </c>
      <c r="E40" s="1"/>
      <c r="F40" s="1"/>
      <c r="G40" s="45" t="s">
        <v>3</v>
      </c>
      <c r="H40" s="45">
        <v>2.5</v>
      </c>
      <c r="I40" s="14"/>
      <c r="J40" s="11">
        <f t="shared" si="1"/>
        <v>0</v>
      </c>
      <c r="K40" s="11">
        <f t="shared" si="0"/>
        <v>0</v>
      </c>
      <c r="L40" s="11">
        <f t="shared" si="2"/>
        <v>0</v>
      </c>
      <c r="M40" s="20">
        <v>0.2</v>
      </c>
      <c r="P40" s="15"/>
    </row>
    <row r="41" spans="1:16" ht="48" customHeight="1">
      <c r="A41" s="10">
        <v>36</v>
      </c>
      <c r="B41" s="45" t="s">
        <v>115</v>
      </c>
      <c r="C41" s="45"/>
      <c r="D41" s="45" t="s">
        <v>27</v>
      </c>
      <c r="E41" s="1"/>
      <c r="F41" s="1"/>
      <c r="G41" s="45" t="s">
        <v>10</v>
      </c>
      <c r="H41" s="45">
        <v>500</v>
      </c>
      <c r="I41" s="14"/>
      <c r="J41" s="11">
        <f t="shared" si="1"/>
        <v>0</v>
      </c>
      <c r="K41" s="11">
        <f t="shared" si="0"/>
        <v>0</v>
      </c>
      <c r="L41" s="11">
        <f t="shared" si="2"/>
        <v>0</v>
      </c>
      <c r="M41" s="20">
        <v>0.2</v>
      </c>
      <c r="P41" s="15"/>
    </row>
    <row r="42" spans="1:16" ht="48" customHeight="1">
      <c r="A42" s="10">
        <v>37</v>
      </c>
      <c r="B42" s="45" t="s">
        <v>116</v>
      </c>
      <c r="C42" s="45"/>
      <c r="D42" s="45" t="s">
        <v>27</v>
      </c>
      <c r="E42" s="1"/>
      <c r="F42" s="1"/>
      <c r="G42" s="45" t="s">
        <v>10</v>
      </c>
      <c r="H42" s="45">
        <v>500</v>
      </c>
      <c r="I42" s="14"/>
      <c r="J42" s="11">
        <f t="shared" si="1"/>
        <v>0</v>
      </c>
      <c r="K42" s="11">
        <f t="shared" si="0"/>
        <v>0</v>
      </c>
      <c r="L42" s="11">
        <f t="shared" si="2"/>
        <v>0</v>
      </c>
      <c r="M42" s="20">
        <v>0.2</v>
      </c>
      <c r="P42" s="15"/>
    </row>
    <row r="43" spans="1:16" ht="48" customHeight="1">
      <c r="A43" s="10">
        <v>38</v>
      </c>
      <c r="B43" s="45" t="s">
        <v>117</v>
      </c>
      <c r="C43" s="45"/>
      <c r="D43" s="45" t="s">
        <v>27</v>
      </c>
      <c r="E43" s="1"/>
      <c r="F43" s="1"/>
      <c r="G43" s="45" t="s">
        <v>10</v>
      </c>
      <c r="H43" s="45">
        <v>100</v>
      </c>
      <c r="I43" s="14"/>
      <c r="J43" s="11">
        <f t="shared" si="1"/>
        <v>0</v>
      </c>
      <c r="K43" s="11">
        <f t="shared" si="0"/>
        <v>0</v>
      </c>
      <c r="L43" s="11">
        <f t="shared" si="2"/>
        <v>0</v>
      </c>
      <c r="M43" s="20">
        <v>0.2</v>
      </c>
      <c r="P43" s="15"/>
    </row>
    <row r="44" spans="1:16" ht="48" customHeight="1">
      <c r="A44" s="10">
        <v>39</v>
      </c>
      <c r="B44" s="45" t="s">
        <v>118</v>
      </c>
      <c r="C44" s="45"/>
      <c r="D44" s="45" t="s">
        <v>27</v>
      </c>
      <c r="E44" s="1"/>
      <c r="F44" s="1"/>
      <c r="G44" s="45" t="s">
        <v>10</v>
      </c>
      <c r="H44" s="45">
        <v>100</v>
      </c>
      <c r="I44" s="14"/>
      <c r="J44" s="11">
        <f t="shared" si="1"/>
        <v>0</v>
      </c>
      <c r="K44" s="11">
        <f t="shared" si="0"/>
        <v>0</v>
      </c>
      <c r="L44" s="11">
        <f t="shared" si="2"/>
        <v>0</v>
      </c>
      <c r="M44" s="20">
        <v>0.2</v>
      </c>
      <c r="P44" s="15"/>
    </row>
    <row r="45" spans="1:16" ht="48" customHeight="1">
      <c r="A45" s="10">
        <v>40</v>
      </c>
      <c r="B45" s="45" t="s">
        <v>119</v>
      </c>
      <c r="C45" s="45">
        <v>1048730250</v>
      </c>
      <c r="D45" s="45" t="s">
        <v>301</v>
      </c>
      <c r="E45" s="1"/>
      <c r="F45" s="1"/>
      <c r="G45" s="45" t="s">
        <v>3</v>
      </c>
      <c r="H45" s="45">
        <v>1</v>
      </c>
      <c r="I45" s="14"/>
      <c r="J45" s="11">
        <f t="shared" si="1"/>
        <v>0</v>
      </c>
      <c r="K45" s="11">
        <f t="shared" si="0"/>
        <v>0</v>
      </c>
      <c r="L45" s="11">
        <f t="shared" si="2"/>
        <v>0</v>
      </c>
      <c r="M45" s="20">
        <v>0.2</v>
      </c>
      <c r="P45" s="15"/>
    </row>
    <row r="46" spans="1:16" ht="48" customHeight="1">
      <c r="A46" s="10">
        <v>41</v>
      </c>
      <c r="B46" s="45" t="s">
        <v>120</v>
      </c>
      <c r="C46" s="45">
        <v>105104</v>
      </c>
      <c r="D46" s="45" t="s">
        <v>301</v>
      </c>
      <c r="E46" s="1"/>
      <c r="F46" s="1"/>
      <c r="G46" s="45" t="s">
        <v>3</v>
      </c>
      <c r="H46" s="45">
        <v>1</v>
      </c>
      <c r="I46" s="14"/>
      <c r="J46" s="11">
        <f t="shared" si="1"/>
        <v>0</v>
      </c>
      <c r="K46" s="11">
        <f t="shared" si="0"/>
        <v>0</v>
      </c>
      <c r="L46" s="11">
        <f t="shared" si="2"/>
        <v>0</v>
      </c>
      <c r="M46" s="20">
        <v>0.2</v>
      </c>
      <c r="P46" s="15"/>
    </row>
    <row r="47" spans="1:16" ht="48" customHeight="1">
      <c r="A47" s="10">
        <v>42</v>
      </c>
      <c r="B47" s="45" t="s">
        <v>121</v>
      </c>
      <c r="C47" s="45">
        <v>5510619</v>
      </c>
      <c r="D47" s="45" t="s">
        <v>302</v>
      </c>
      <c r="E47" s="1"/>
      <c r="F47" s="1"/>
      <c r="G47" s="45" t="s">
        <v>348</v>
      </c>
      <c r="H47" s="45">
        <v>1</v>
      </c>
      <c r="I47" s="14"/>
      <c r="J47" s="11">
        <f t="shared" si="1"/>
        <v>0</v>
      </c>
      <c r="K47" s="11">
        <f t="shared" si="0"/>
        <v>0</v>
      </c>
      <c r="L47" s="11">
        <f t="shared" si="2"/>
        <v>0</v>
      </c>
      <c r="M47" s="20">
        <v>0.2</v>
      </c>
      <c r="P47" s="15"/>
    </row>
    <row r="48" spans="1:16" ht="48" customHeight="1">
      <c r="A48" s="10">
        <v>43</v>
      </c>
      <c r="B48" s="45" t="s">
        <v>122</v>
      </c>
      <c r="C48" s="45">
        <v>5510627</v>
      </c>
      <c r="D48" s="45" t="s">
        <v>302</v>
      </c>
      <c r="E48" s="1"/>
      <c r="F48" s="1"/>
      <c r="G48" s="45" t="s">
        <v>348</v>
      </c>
      <c r="H48" s="45">
        <v>1</v>
      </c>
      <c r="I48" s="14"/>
      <c r="J48" s="11">
        <f t="shared" si="1"/>
        <v>0</v>
      </c>
      <c r="K48" s="11">
        <f t="shared" si="0"/>
        <v>0</v>
      </c>
      <c r="L48" s="11">
        <f t="shared" si="2"/>
        <v>0</v>
      </c>
      <c r="M48" s="20">
        <v>0.2</v>
      </c>
      <c r="P48" s="15"/>
    </row>
    <row r="49" spans="1:16" ht="48" customHeight="1">
      <c r="A49" s="10">
        <v>44</v>
      </c>
      <c r="B49" s="45" t="s">
        <v>123</v>
      </c>
      <c r="C49" s="45"/>
      <c r="D49" s="45" t="s">
        <v>302</v>
      </c>
      <c r="E49" s="1"/>
      <c r="F49" s="1"/>
      <c r="G49" s="45" t="s">
        <v>348</v>
      </c>
      <c r="H49" s="45">
        <v>1</v>
      </c>
      <c r="I49" s="14"/>
      <c r="J49" s="11">
        <f t="shared" si="1"/>
        <v>0</v>
      </c>
      <c r="K49" s="11">
        <f t="shared" si="0"/>
        <v>0</v>
      </c>
      <c r="L49" s="11">
        <f t="shared" si="2"/>
        <v>0</v>
      </c>
      <c r="M49" s="20">
        <v>0.2</v>
      </c>
      <c r="P49" s="15"/>
    </row>
    <row r="50" spans="1:16" ht="48" customHeight="1">
      <c r="A50" s="10">
        <v>45</v>
      </c>
      <c r="B50" s="45" t="s">
        <v>124</v>
      </c>
      <c r="C50" s="45"/>
      <c r="D50" s="45" t="s">
        <v>302</v>
      </c>
      <c r="E50" s="1"/>
      <c r="F50" s="1"/>
      <c r="G50" s="45" t="s">
        <v>348</v>
      </c>
      <c r="H50" s="45">
        <v>1</v>
      </c>
      <c r="I50" s="14"/>
      <c r="J50" s="11">
        <f t="shared" si="1"/>
        <v>0</v>
      </c>
      <c r="K50" s="11">
        <f t="shared" si="0"/>
        <v>0</v>
      </c>
      <c r="L50" s="11">
        <f t="shared" si="2"/>
        <v>0</v>
      </c>
      <c r="M50" s="20">
        <v>0.2</v>
      </c>
      <c r="P50" s="15"/>
    </row>
    <row r="51" spans="1:16" ht="48" customHeight="1">
      <c r="A51" s="10">
        <v>46</v>
      </c>
      <c r="B51" s="45" t="s">
        <v>125</v>
      </c>
      <c r="C51" s="45">
        <v>55200718</v>
      </c>
      <c r="D51" s="45" t="s">
        <v>302</v>
      </c>
      <c r="E51" s="1"/>
      <c r="F51" s="1"/>
      <c r="G51" s="45" t="s">
        <v>349</v>
      </c>
      <c r="H51" s="45">
        <v>2</v>
      </c>
      <c r="I51" s="14"/>
      <c r="J51" s="11">
        <f t="shared" si="1"/>
        <v>0</v>
      </c>
      <c r="K51" s="11">
        <f t="shared" si="0"/>
        <v>0</v>
      </c>
      <c r="L51" s="11">
        <f t="shared" si="2"/>
        <v>0</v>
      </c>
      <c r="M51" s="20">
        <v>0.2</v>
      </c>
      <c r="P51" s="15"/>
    </row>
    <row r="52" spans="1:16" ht="48" customHeight="1">
      <c r="A52" s="10">
        <v>47</v>
      </c>
      <c r="B52" s="45" t="s">
        <v>126</v>
      </c>
      <c r="C52" s="45"/>
      <c r="D52" s="45" t="s">
        <v>302</v>
      </c>
      <c r="E52" s="1"/>
      <c r="F52" s="1"/>
      <c r="G52" s="45" t="s">
        <v>349</v>
      </c>
      <c r="H52" s="45">
        <v>3</v>
      </c>
      <c r="I52" s="14"/>
      <c r="J52" s="11">
        <f t="shared" si="1"/>
        <v>0</v>
      </c>
      <c r="K52" s="11">
        <f t="shared" si="0"/>
        <v>0</v>
      </c>
      <c r="L52" s="11">
        <f t="shared" si="2"/>
        <v>0</v>
      </c>
      <c r="M52" s="20">
        <v>0.2</v>
      </c>
      <c r="P52" s="15"/>
    </row>
    <row r="53" spans="1:16" ht="48" customHeight="1">
      <c r="A53" s="10">
        <v>48</v>
      </c>
      <c r="B53" s="46" t="s">
        <v>127</v>
      </c>
      <c r="C53" s="52"/>
      <c r="D53" s="52" t="s">
        <v>303</v>
      </c>
      <c r="E53" s="1"/>
      <c r="F53" s="1"/>
      <c r="G53" s="52" t="s">
        <v>350</v>
      </c>
      <c r="H53" s="52">
        <v>1</v>
      </c>
      <c r="I53" s="14"/>
      <c r="J53" s="11">
        <f t="shared" si="1"/>
        <v>0</v>
      </c>
      <c r="K53" s="11">
        <f t="shared" si="0"/>
        <v>0</v>
      </c>
      <c r="L53" s="11">
        <f t="shared" si="2"/>
        <v>0</v>
      </c>
      <c r="M53" s="20">
        <v>0.2</v>
      </c>
      <c r="P53" s="15"/>
    </row>
    <row r="54" spans="1:16" ht="48" customHeight="1">
      <c r="A54" s="10">
        <v>49</v>
      </c>
      <c r="B54" s="47" t="s">
        <v>128</v>
      </c>
      <c r="C54" s="45" t="s">
        <v>240</v>
      </c>
      <c r="D54" s="45" t="s">
        <v>304</v>
      </c>
      <c r="E54" s="1"/>
      <c r="F54" s="1"/>
      <c r="G54" s="45" t="s">
        <v>7</v>
      </c>
      <c r="H54" s="47">
        <v>1</v>
      </c>
      <c r="I54" s="14"/>
      <c r="J54" s="11">
        <f t="shared" si="1"/>
        <v>0</v>
      </c>
      <c r="K54" s="11">
        <f t="shared" si="0"/>
        <v>0</v>
      </c>
      <c r="L54" s="11">
        <f t="shared" si="2"/>
        <v>0</v>
      </c>
      <c r="M54" s="20">
        <v>0.2</v>
      </c>
      <c r="P54" s="15"/>
    </row>
    <row r="55" spans="1:13" s="15" customFormat="1" ht="48" customHeight="1">
      <c r="A55" s="10">
        <v>50</v>
      </c>
      <c r="B55" s="45" t="s">
        <v>20</v>
      </c>
      <c r="C55" s="70"/>
      <c r="D55" s="84" t="s">
        <v>25</v>
      </c>
      <c r="E55" s="1"/>
      <c r="F55" s="1"/>
      <c r="G55" s="50" t="s">
        <v>82</v>
      </c>
      <c r="H55" s="45">
        <v>1</v>
      </c>
      <c r="I55" s="14"/>
      <c r="J55" s="11">
        <f t="shared" si="1"/>
        <v>0</v>
      </c>
      <c r="K55" s="11">
        <f t="shared" si="0"/>
        <v>0</v>
      </c>
      <c r="L55" s="11">
        <f t="shared" si="2"/>
        <v>0</v>
      </c>
      <c r="M55" s="20">
        <v>0.2</v>
      </c>
    </row>
    <row r="56" spans="1:13" s="15" customFormat="1" ht="48" customHeight="1">
      <c r="A56" s="10">
        <v>51</v>
      </c>
      <c r="B56" s="45" t="s">
        <v>129</v>
      </c>
      <c r="C56" s="45" t="s">
        <v>241</v>
      </c>
      <c r="D56" s="45" t="s">
        <v>24</v>
      </c>
      <c r="E56" s="1"/>
      <c r="F56" s="1"/>
      <c r="G56" s="45" t="s">
        <v>10</v>
      </c>
      <c r="H56" s="45">
        <v>500</v>
      </c>
      <c r="I56" s="14"/>
      <c r="J56" s="11">
        <f t="shared" si="1"/>
        <v>0</v>
      </c>
      <c r="K56" s="11">
        <f t="shared" si="0"/>
        <v>0</v>
      </c>
      <c r="L56" s="11">
        <f t="shared" si="2"/>
        <v>0</v>
      </c>
      <c r="M56" s="20">
        <v>0.2</v>
      </c>
    </row>
    <row r="57" spans="1:13" s="15" customFormat="1" ht="48" customHeight="1">
      <c r="A57" s="10">
        <v>52</v>
      </c>
      <c r="B57" s="45" t="s">
        <v>130</v>
      </c>
      <c r="C57" s="45">
        <v>169550250</v>
      </c>
      <c r="D57" s="71" t="s">
        <v>305</v>
      </c>
      <c r="E57" s="1"/>
      <c r="F57" s="1"/>
      <c r="G57" s="45" t="s">
        <v>10</v>
      </c>
      <c r="H57" s="45">
        <v>25</v>
      </c>
      <c r="I57" s="14"/>
      <c r="J57" s="11">
        <f t="shared" si="1"/>
        <v>0</v>
      </c>
      <c r="K57" s="11">
        <f t="shared" si="0"/>
        <v>0</v>
      </c>
      <c r="L57" s="11">
        <f t="shared" si="2"/>
        <v>0</v>
      </c>
      <c r="M57" s="20">
        <v>0.2</v>
      </c>
    </row>
    <row r="58" spans="1:13" s="15" customFormat="1" ht="48" customHeight="1">
      <c r="A58" s="10">
        <v>53</v>
      </c>
      <c r="B58" s="45" t="s">
        <v>131</v>
      </c>
      <c r="C58" s="45" t="s">
        <v>242</v>
      </c>
      <c r="D58" s="45" t="s">
        <v>24</v>
      </c>
      <c r="E58" s="1"/>
      <c r="F58" s="1"/>
      <c r="G58" s="45" t="s">
        <v>10</v>
      </c>
      <c r="H58" s="45">
        <v>5</v>
      </c>
      <c r="I58" s="14"/>
      <c r="J58" s="11">
        <f t="shared" si="1"/>
        <v>0</v>
      </c>
      <c r="K58" s="11">
        <f t="shared" si="0"/>
        <v>0</v>
      </c>
      <c r="L58" s="11">
        <f t="shared" si="2"/>
        <v>0</v>
      </c>
      <c r="M58" s="20">
        <v>0.2</v>
      </c>
    </row>
    <row r="59" spans="1:13" s="15" customFormat="1" ht="62.25" customHeight="1">
      <c r="A59" s="10">
        <v>54</v>
      </c>
      <c r="B59" s="45" t="s">
        <v>132</v>
      </c>
      <c r="C59" s="45">
        <v>230420250</v>
      </c>
      <c r="D59" s="45" t="s">
        <v>305</v>
      </c>
      <c r="E59" s="1"/>
      <c r="F59" s="1"/>
      <c r="G59" s="45" t="s">
        <v>10</v>
      </c>
      <c r="H59" s="45">
        <v>25</v>
      </c>
      <c r="I59" s="14"/>
      <c r="J59" s="11">
        <f t="shared" si="1"/>
        <v>0</v>
      </c>
      <c r="K59" s="11">
        <f t="shared" si="0"/>
        <v>0</v>
      </c>
      <c r="L59" s="11">
        <f t="shared" si="2"/>
        <v>0</v>
      </c>
      <c r="M59" s="20">
        <v>0.2</v>
      </c>
    </row>
    <row r="60" spans="1:13" s="15" customFormat="1" ht="48" customHeight="1">
      <c r="A60" s="10">
        <v>55</v>
      </c>
      <c r="B60" s="45" t="s">
        <v>133</v>
      </c>
      <c r="C60" s="45" t="s">
        <v>243</v>
      </c>
      <c r="D60" s="45" t="s">
        <v>306</v>
      </c>
      <c r="E60" s="1"/>
      <c r="F60" s="1"/>
      <c r="G60" s="45" t="s">
        <v>10</v>
      </c>
      <c r="H60" s="45">
        <v>10</v>
      </c>
      <c r="I60" s="14"/>
      <c r="J60" s="11">
        <f t="shared" si="1"/>
        <v>0</v>
      </c>
      <c r="K60" s="11">
        <f t="shared" si="0"/>
        <v>0</v>
      </c>
      <c r="L60" s="11">
        <f t="shared" si="2"/>
        <v>0</v>
      </c>
      <c r="M60" s="20">
        <v>0.2</v>
      </c>
    </row>
    <row r="61" spans="1:13" s="15" customFormat="1" ht="48" customHeight="1">
      <c r="A61" s="10">
        <v>56</v>
      </c>
      <c r="B61" s="45" t="s">
        <v>134</v>
      </c>
      <c r="C61" s="45" t="s">
        <v>244</v>
      </c>
      <c r="D61" s="71" t="s">
        <v>307</v>
      </c>
      <c r="E61" s="1"/>
      <c r="F61" s="1"/>
      <c r="G61" s="45" t="s">
        <v>10</v>
      </c>
      <c r="H61" s="45">
        <v>25</v>
      </c>
      <c r="I61" s="14"/>
      <c r="J61" s="11">
        <f t="shared" si="1"/>
        <v>0</v>
      </c>
      <c r="K61" s="11">
        <f t="shared" si="0"/>
        <v>0</v>
      </c>
      <c r="L61" s="11">
        <f t="shared" si="2"/>
        <v>0</v>
      </c>
      <c r="M61" s="20">
        <v>0.2</v>
      </c>
    </row>
    <row r="62" spans="1:13" s="15" customFormat="1" ht="48" customHeight="1">
      <c r="A62" s="10">
        <v>57</v>
      </c>
      <c r="B62" s="48" t="s">
        <v>135</v>
      </c>
      <c r="C62" s="48">
        <v>1093859025</v>
      </c>
      <c r="D62" s="48" t="s">
        <v>308</v>
      </c>
      <c r="E62" s="1"/>
      <c r="F62" s="1"/>
      <c r="G62" s="48" t="s">
        <v>3</v>
      </c>
      <c r="H62" s="48">
        <v>25</v>
      </c>
      <c r="I62" s="14"/>
      <c r="J62" s="11">
        <f t="shared" si="1"/>
        <v>0</v>
      </c>
      <c r="K62" s="11">
        <f t="shared" si="0"/>
        <v>0</v>
      </c>
      <c r="L62" s="11">
        <f t="shared" si="2"/>
        <v>0</v>
      </c>
      <c r="M62" s="20">
        <v>0.2</v>
      </c>
    </row>
    <row r="63" spans="1:13" s="15" customFormat="1" ht="48" customHeight="1">
      <c r="A63" s="10">
        <v>58</v>
      </c>
      <c r="B63" s="45" t="s">
        <v>136</v>
      </c>
      <c r="C63" s="45" t="s">
        <v>245</v>
      </c>
      <c r="D63" s="45" t="s">
        <v>309</v>
      </c>
      <c r="E63" s="1"/>
      <c r="F63" s="1"/>
      <c r="G63" s="45" t="s">
        <v>347</v>
      </c>
      <c r="H63" s="89">
        <v>1</v>
      </c>
      <c r="I63" s="14"/>
      <c r="J63" s="11">
        <f t="shared" si="1"/>
        <v>0</v>
      </c>
      <c r="K63" s="11">
        <f t="shared" si="0"/>
        <v>0</v>
      </c>
      <c r="L63" s="11">
        <f t="shared" si="2"/>
        <v>0</v>
      </c>
      <c r="M63" s="20">
        <v>0.2</v>
      </c>
    </row>
    <row r="64" spans="1:13" s="15" customFormat="1" ht="48" customHeight="1">
      <c r="A64" s="10">
        <v>59</v>
      </c>
      <c r="B64" s="49" t="s">
        <v>137</v>
      </c>
      <c r="C64" s="71" t="s">
        <v>246</v>
      </c>
      <c r="D64" s="45" t="s">
        <v>309</v>
      </c>
      <c r="E64" s="1"/>
      <c r="F64" s="1"/>
      <c r="G64" s="45" t="s">
        <v>342</v>
      </c>
      <c r="H64" s="45">
        <v>1</v>
      </c>
      <c r="I64" s="14"/>
      <c r="J64" s="11">
        <f t="shared" si="1"/>
        <v>0</v>
      </c>
      <c r="K64" s="11">
        <f t="shared" si="0"/>
        <v>0</v>
      </c>
      <c r="L64" s="11">
        <f t="shared" si="2"/>
        <v>0</v>
      </c>
      <c r="M64" s="20">
        <v>0.2</v>
      </c>
    </row>
    <row r="65" spans="1:13" s="15" customFormat="1" ht="48" customHeight="1">
      <c r="A65" s="10">
        <v>60</v>
      </c>
      <c r="B65" s="49" t="s">
        <v>138</v>
      </c>
      <c r="C65" s="45" t="s">
        <v>247</v>
      </c>
      <c r="D65" s="45" t="s">
        <v>309</v>
      </c>
      <c r="E65" s="1"/>
      <c r="F65" s="1"/>
      <c r="G65" s="45" t="s">
        <v>343</v>
      </c>
      <c r="H65" s="45">
        <v>1</v>
      </c>
      <c r="I65" s="14"/>
      <c r="J65" s="11">
        <f t="shared" si="1"/>
        <v>0</v>
      </c>
      <c r="K65" s="11">
        <f t="shared" si="0"/>
        <v>0</v>
      </c>
      <c r="L65" s="11">
        <f t="shared" si="2"/>
        <v>0</v>
      </c>
      <c r="M65" s="20">
        <v>0.2</v>
      </c>
    </row>
    <row r="66" spans="1:13" s="15" customFormat="1" ht="48" customHeight="1">
      <c r="A66" s="10">
        <v>61</v>
      </c>
      <c r="B66" s="49" t="s">
        <v>139</v>
      </c>
      <c r="C66" s="45" t="s">
        <v>248</v>
      </c>
      <c r="D66" s="45" t="s">
        <v>310</v>
      </c>
      <c r="E66" s="1"/>
      <c r="F66" s="1"/>
      <c r="G66" s="45" t="s">
        <v>343</v>
      </c>
      <c r="H66" s="45">
        <v>1</v>
      </c>
      <c r="I66" s="14"/>
      <c r="J66" s="11">
        <f t="shared" si="1"/>
        <v>0</v>
      </c>
      <c r="K66" s="11">
        <f t="shared" si="0"/>
        <v>0</v>
      </c>
      <c r="L66" s="11">
        <f t="shared" si="2"/>
        <v>0</v>
      </c>
      <c r="M66" s="20">
        <v>0.2</v>
      </c>
    </row>
    <row r="67" spans="1:13" s="15" customFormat="1" ht="48" customHeight="1">
      <c r="A67" s="10">
        <v>62</v>
      </c>
      <c r="B67" s="49" t="s">
        <v>140</v>
      </c>
      <c r="C67" s="47" t="s">
        <v>249</v>
      </c>
      <c r="D67" s="45" t="s">
        <v>309</v>
      </c>
      <c r="E67" s="1"/>
      <c r="F67" s="1"/>
      <c r="G67" s="45" t="s">
        <v>351</v>
      </c>
      <c r="H67" s="45">
        <v>1</v>
      </c>
      <c r="I67" s="14"/>
      <c r="J67" s="11">
        <f t="shared" si="1"/>
        <v>0</v>
      </c>
      <c r="K67" s="11">
        <f t="shared" si="0"/>
        <v>0</v>
      </c>
      <c r="L67" s="11">
        <f t="shared" si="2"/>
        <v>0</v>
      </c>
      <c r="M67" s="20">
        <v>0.2</v>
      </c>
    </row>
    <row r="68" spans="1:13" s="15" customFormat="1" ht="48" customHeight="1">
      <c r="A68" s="10">
        <v>63</v>
      </c>
      <c r="B68" s="50" t="s">
        <v>141</v>
      </c>
      <c r="C68" s="50" t="s">
        <v>250</v>
      </c>
      <c r="D68" s="50" t="s">
        <v>311</v>
      </c>
      <c r="E68" s="1"/>
      <c r="F68" s="1"/>
      <c r="G68" s="45" t="s">
        <v>347</v>
      </c>
      <c r="H68" s="50">
        <v>1</v>
      </c>
      <c r="I68" s="14"/>
      <c r="J68" s="11">
        <f t="shared" si="1"/>
        <v>0</v>
      </c>
      <c r="K68" s="11">
        <f t="shared" si="0"/>
        <v>0</v>
      </c>
      <c r="L68" s="11">
        <f t="shared" si="2"/>
        <v>0</v>
      </c>
      <c r="M68" s="20">
        <v>0.2</v>
      </c>
    </row>
    <row r="69" spans="1:13" s="15" customFormat="1" ht="48" customHeight="1">
      <c r="A69" s="10">
        <v>64</v>
      </c>
      <c r="B69" s="45" t="s">
        <v>142</v>
      </c>
      <c r="C69" s="45" t="s">
        <v>251</v>
      </c>
      <c r="D69" s="45" t="s">
        <v>312</v>
      </c>
      <c r="E69" s="1"/>
      <c r="F69" s="1"/>
      <c r="G69" s="45" t="s">
        <v>352</v>
      </c>
      <c r="H69" s="89">
        <v>1</v>
      </c>
      <c r="I69" s="14"/>
      <c r="J69" s="11">
        <f t="shared" si="1"/>
        <v>0</v>
      </c>
      <c r="K69" s="11">
        <f t="shared" si="0"/>
        <v>0</v>
      </c>
      <c r="L69" s="11">
        <f t="shared" si="2"/>
        <v>0</v>
      </c>
      <c r="M69" s="20">
        <v>0.2</v>
      </c>
    </row>
    <row r="70" spans="1:16" ht="68.25" customHeight="1">
      <c r="A70" s="10">
        <v>65</v>
      </c>
      <c r="B70" s="45" t="s">
        <v>143</v>
      </c>
      <c r="C70" s="72">
        <v>110400050</v>
      </c>
      <c r="D70" s="45" t="s">
        <v>313</v>
      </c>
      <c r="E70" s="1"/>
      <c r="F70" s="1"/>
      <c r="G70" s="45" t="s">
        <v>353</v>
      </c>
      <c r="H70" s="45">
        <v>1</v>
      </c>
      <c r="I70" s="14"/>
      <c r="J70" s="11">
        <f t="shared" si="1"/>
        <v>0</v>
      </c>
      <c r="K70" s="11">
        <f aca="true" t="shared" si="3" ref="K70:K133">J70*M70</f>
        <v>0</v>
      </c>
      <c r="L70" s="11">
        <f t="shared" si="2"/>
        <v>0</v>
      </c>
      <c r="M70" s="20">
        <v>0.2</v>
      </c>
      <c r="P70" s="15"/>
    </row>
    <row r="71" spans="1:16" ht="34.5" customHeight="1">
      <c r="A71" s="10">
        <v>66</v>
      </c>
      <c r="B71" s="45" t="s">
        <v>144</v>
      </c>
      <c r="C71" s="45" t="s">
        <v>42</v>
      </c>
      <c r="D71" s="45" t="s">
        <v>25</v>
      </c>
      <c r="E71" s="1"/>
      <c r="F71" s="1"/>
      <c r="G71" s="45" t="s">
        <v>354</v>
      </c>
      <c r="H71" s="45">
        <v>2</v>
      </c>
      <c r="I71" s="14"/>
      <c r="J71" s="11">
        <f aca="true" t="shared" si="4" ref="J71:J134">H71*I71</f>
        <v>0</v>
      </c>
      <c r="K71" s="11">
        <f t="shared" si="3"/>
        <v>0</v>
      </c>
      <c r="L71" s="11">
        <f aca="true" t="shared" si="5" ref="L71:L134">J71+K71</f>
        <v>0</v>
      </c>
      <c r="M71" s="20">
        <v>0.2</v>
      </c>
      <c r="P71" s="15"/>
    </row>
    <row r="72" spans="1:16" ht="48" customHeight="1">
      <c r="A72" s="10">
        <v>67</v>
      </c>
      <c r="B72" s="45" t="s">
        <v>145</v>
      </c>
      <c r="C72" s="45" t="s">
        <v>252</v>
      </c>
      <c r="D72" s="45" t="s">
        <v>311</v>
      </c>
      <c r="E72" s="1"/>
      <c r="F72" s="1"/>
      <c r="G72" s="45" t="s">
        <v>355</v>
      </c>
      <c r="H72" s="45">
        <v>1</v>
      </c>
      <c r="I72" s="14"/>
      <c r="J72" s="11">
        <f t="shared" si="4"/>
        <v>0</v>
      </c>
      <c r="K72" s="11">
        <f t="shared" si="3"/>
        <v>0</v>
      </c>
      <c r="L72" s="11">
        <f t="shared" si="5"/>
        <v>0</v>
      </c>
      <c r="M72" s="20">
        <v>0.2</v>
      </c>
      <c r="P72" s="15"/>
    </row>
    <row r="73" spans="1:16" ht="48" customHeight="1">
      <c r="A73" s="10">
        <v>68</v>
      </c>
      <c r="B73" s="45" t="s">
        <v>146</v>
      </c>
      <c r="C73" s="45"/>
      <c r="D73" s="45"/>
      <c r="E73" s="1"/>
      <c r="F73" s="1"/>
      <c r="G73" s="45" t="s">
        <v>356</v>
      </c>
      <c r="H73" s="45">
        <v>30</v>
      </c>
      <c r="I73" s="14"/>
      <c r="J73" s="11">
        <f t="shared" si="4"/>
        <v>0</v>
      </c>
      <c r="K73" s="11">
        <f t="shared" si="3"/>
        <v>0</v>
      </c>
      <c r="L73" s="11">
        <f t="shared" si="5"/>
        <v>0</v>
      </c>
      <c r="M73" s="20">
        <v>0.2</v>
      </c>
      <c r="P73" s="15"/>
    </row>
    <row r="74" spans="1:16" ht="48" customHeight="1">
      <c r="A74" s="10">
        <v>69</v>
      </c>
      <c r="B74" s="45" t="s">
        <v>147</v>
      </c>
      <c r="C74" s="45" t="s">
        <v>22</v>
      </c>
      <c r="D74" s="45" t="s">
        <v>25</v>
      </c>
      <c r="E74" s="1"/>
      <c r="F74" s="1"/>
      <c r="G74" s="45" t="s">
        <v>354</v>
      </c>
      <c r="H74" s="45">
        <v>5</v>
      </c>
      <c r="I74" s="14"/>
      <c r="J74" s="11">
        <f t="shared" si="4"/>
        <v>0</v>
      </c>
      <c r="K74" s="11">
        <f t="shared" si="3"/>
        <v>0</v>
      </c>
      <c r="L74" s="11">
        <f t="shared" si="5"/>
        <v>0</v>
      </c>
      <c r="M74" s="20">
        <v>0.2</v>
      </c>
      <c r="P74" s="15"/>
    </row>
    <row r="75" spans="1:16" ht="48" customHeight="1">
      <c r="A75" s="10">
        <v>70</v>
      </c>
      <c r="B75" s="45" t="s">
        <v>148</v>
      </c>
      <c r="C75" s="45" t="s">
        <v>253</v>
      </c>
      <c r="D75" s="45" t="s">
        <v>25</v>
      </c>
      <c r="E75" s="1"/>
      <c r="F75" s="1"/>
      <c r="G75" s="45" t="s">
        <v>354</v>
      </c>
      <c r="H75" s="45">
        <v>5</v>
      </c>
      <c r="I75" s="14"/>
      <c r="J75" s="11">
        <f t="shared" si="4"/>
        <v>0</v>
      </c>
      <c r="K75" s="11">
        <f t="shared" si="3"/>
        <v>0</v>
      </c>
      <c r="L75" s="11">
        <f t="shared" si="5"/>
        <v>0</v>
      </c>
      <c r="M75" s="20">
        <v>0.2</v>
      </c>
      <c r="P75" s="15"/>
    </row>
    <row r="76" spans="1:16" ht="48" customHeight="1">
      <c r="A76" s="10">
        <v>71</v>
      </c>
      <c r="B76" s="45" t="s">
        <v>149</v>
      </c>
      <c r="C76" s="45" t="s">
        <v>254</v>
      </c>
      <c r="D76" s="45" t="s">
        <v>25</v>
      </c>
      <c r="E76" s="1"/>
      <c r="F76" s="1"/>
      <c r="G76" s="45" t="s">
        <v>357</v>
      </c>
      <c r="H76" s="45">
        <v>4</v>
      </c>
      <c r="I76" s="14"/>
      <c r="J76" s="11">
        <f t="shared" si="4"/>
        <v>0</v>
      </c>
      <c r="K76" s="11">
        <f t="shared" si="3"/>
        <v>0</v>
      </c>
      <c r="L76" s="11">
        <f t="shared" si="5"/>
        <v>0</v>
      </c>
      <c r="M76" s="20">
        <v>0.2</v>
      </c>
      <c r="P76" s="15"/>
    </row>
    <row r="77" spans="1:16" ht="48" customHeight="1">
      <c r="A77" s="10">
        <v>72</v>
      </c>
      <c r="B77" s="45" t="s">
        <v>150</v>
      </c>
      <c r="C77" s="50" t="s">
        <v>21</v>
      </c>
      <c r="D77" s="45" t="s">
        <v>25</v>
      </c>
      <c r="E77" s="1"/>
      <c r="F77" s="1"/>
      <c r="G77" s="45" t="s">
        <v>354</v>
      </c>
      <c r="H77" s="45">
        <v>5</v>
      </c>
      <c r="I77" s="14"/>
      <c r="J77" s="11">
        <f t="shared" si="4"/>
        <v>0</v>
      </c>
      <c r="K77" s="11">
        <f t="shared" si="3"/>
        <v>0</v>
      </c>
      <c r="L77" s="11">
        <f t="shared" si="5"/>
        <v>0</v>
      </c>
      <c r="M77" s="20">
        <v>0.2</v>
      </c>
      <c r="P77" s="15"/>
    </row>
    <row r="78" spans="1:16" ht="48" customHeight="1">
      <c r="A78" s="10">
        <v>73</v>
      </c>
      <c r="B78" s="45" t="s">
        <v>151</v>
      </c>
      <c r="C78" s="73" t="s">
        <v>37</v>
      </c>
      <c r="D78" s="45" t="s">
        <v>25</v>
      </c>
      <c r="E78" s="1"/>
      <c r="F78" s="1"/>
      <c r="G78" s="45" t="s">
        <v>354</v>
      </c>
      <c r="H78" s="45">
        <v>10</v>
      </c>
      <c r="I78" s="14"/>
      <c r="J78" s="11">
        <f t="shared" si="4"/>
        <v>0</v>
      </c>
      <c r="K78" s="11">
        <f t="shared" si="3"/>
        <v>0</v>
      </c>
      <c r="L78" s="11">
        <f t="shared" si="5"/>
        <v>0</v>
      </c>
      <c r="M78" s="20">
        <v>0.2</v>
      </c>
      <c r="P78" s="15"/>
    </row>
    <row r="79" spans="1:16" ht="48" customHeight="1">
      <c r="A79" s="10">
        <v>74</v>
      </c>
      <c r="B79" s="50" t="s">
        <v>152</v>
      </c>
      <c r="C79" s="45" t="s">
        <v>41</v>
      </c>
      <c r="D79" s="50" t="s">
        <v>25</v>
      </c>
      <c r="E79" s="1"/>
      <c r="F79" s="1"/>
      <c r="G79" s="45" t="s">
        <v>354</v>
      </c>
      <c r="H79" s="50">
        <v>2</v>
      </c>
      <c r="I79" s="14"/>
      <c r="J79" s="11">
        <f t="shared" si="4"/>
        <v>0</v>
      </c>
      <c r="K79" s="11">
        <f t="shared" si="3"/>
        <v>0</v>
      </c>
      <c r="L79" s="11">
        <f t="shared" si="5"/>
        <v>0</v>
      </c>
      <c r="M79" s="20">
        <v>0.2</v>
      </c>
      <c r="P79" s="15"/>
    </row>
    <row r="80" spans="1:16" ht="48" customHeight="1">
      <c r="A80" s="10">
        <v>75</v>
      </c>
      <c r="B80" s="45" t="s">
        <v>153</v>
      </c>
      <c r="C80" s="47" t="s">
        <v>255</v>
      </c>
      <c r="D80" s="45" t="s">
        <v>314</v>
      </c>
      <c r="E80" s="1"/>
      <c r="F80" s="1"/>
      <c r="G80" s="45" t="s">
        <v>358</v>
      </c>
      <c r="H80" s="90">
        <v>1</v>
      </c>
      <c r="I80" s="14"/>
      <c r="J80" s="11">
        <f t="shared" si="4"/>
        <v>0</v>
      </c>
      <c r="K80" s="11">
        <f t="shared" si="3"/>
        <v>0</v>
      </c>
      <c r="L80" s="11">
        <f t="shared" si="5"/>
        <v>0</v>
      </c>
      <c r="M80" s="20">
        <v>0.2</v>
      </c>
      <c r="P80" s="15"/>
    </row>
    <row r="81" spans="1:16" ht="48" customHeight="1">
      <c r="A81" s="10">
        <v>76</v>
      </c>
      <c r="B81" s="51" t="s">
        <v>154</v>
      </c>
      <c r="C81" s="45">
        <v>16808</v>
      </c>
      <c r="D81" s="51" t="s">
        <v>315</v>
      </c>
      <c r="E81" s="1"/>
      <c r="F81" s="1"/>
      <c r="G81" s="51" t="s">
        <v>359</v>
      </c>
      <c r="H81" s="51">
        <v>1</v>
      </c>
      <c r="I81" s="14"/>
      <c r="J81" s="11">
        <f t="shared" si="4"/>
        <v>0</v>
      </c>
      <c r="K81" s="11">
        <f t="shared" si="3"/>
        <v>0</v>
      </c>
      <c r="L81" s="11">
        <f t="shared" si="5"/>
        <v>0</v>
      </c>
      <c r="M81" s="20">
        <v>0.2</v>
      </c>
      <c r="P81" s="15"/>
    </row>
    <row r="82" spans="1:16" ht="48" customHeight="1">
      <c r="A82" s="10">
        <v>77</v>
      </c>
      <c r="B82" s="52" t="s">
        <v>155</v>
      </c>
      <c r="C82" s="74">
        <v>1055540001</v>
      </c>
      <c r="D82" s="52" t="s">
        <v>316</v>
      </c>
      <c r="E82" s="1"/>
      <c r="F82" s="1"/>
      <c r="G82" s="52" t="s">
        <v>360</v>
      </c>
      <c r="H82" s="91">
        <v>6</v>
      </c>
      <c r="I82" s="14"/>
      <c r="J82" s="11">
        <f t="shared" si="4"/>
        <v>0</v>
      </c>
      <c r="K82" s="11">
        <f t="shared" si="3"/>
        <v>0</v>
      </c>
      <c r="L82" s="11">
        <f t="shared" si="5"/>
        <v>0</v>
      </c>
      <c r="M82" s="20">
        <v>0.2</v>
      </c>
      <c r="P82" s="15"/>
    </row>
    <row r="83" spans="1:16" ht="48" customHeight="1">
      <c r="A83" s="10">
        <v>78</v>
      </c>
      <c r="B83" s="52" t="s">
        <v>156</v>
      </c>
      <c r="C83" s="52" t="s">
        <v>256</v>
      </c>
      <c r="D83" s="52" t="s">
        <v>317</v>
      </c>
      <c r="E83" s="1"/>
      <c r="F83" s="1"/>
      <c r="G83" s="52" t="s">
        <v>7</v>
      </c>
      <c r="H83" s="52">
        <v>1</v>
      </c>
      <c r="I83" s="14"/>
      <c r="J83" s="11">
        <f t="shared" si="4"/>
        <v>0</v>
      </c>
      <c r="K83" s="11">
        <f t="shared" si="3"/>
        <v>0</v>
      </c>
      <c r="L83" s="11">
        <f t="shared" si="5"/>
        <v>0</v>
      </c>
      <c r="M83" s="20">
        <v>0.2</v>
      </c>
      <c r="P83" s="15"/>
    </row>
    <row r="84" spans="1:16" ht="48" customHeight="1">
      <c r="A84" s="10">
        <v>79</v>
      </c>
      <c r="B84" s="53" t="s">
        <v>157</v>
      </c>
      <c r="C84" s="53" t="s">
        <v>257</v>
      </c>
      <c r="D84" s="85" t="s">
        <v>318</v>
      </c>
      <c r="E84" s="1"/>
      <c r="F84" s="1"/>
      <c r="G84" s="92" t="s">
        <v>7</v>
      </c>
      <c r="H84" s="85">
        <v>2</v>
      </c>
      <c r="I84" s="14"/>
      <c r="J84" s="11">
        <f t="shared" si="4"/>
        <v>0</v>
      </c>
      <c r="K84" s="11">
        <f t="shared" si="3"/>
        <v>0</v>
      </c>
      <c r="L84" s="11">
        <f t="shared" si="5"/>
        <v>0</v>
      </c>
      <c r="M84" s="20">
        <v>0.2</v>
      </c>
      <c r="P84" s="15"/>
    </row>
    <row r="85" spans="1:16" ht="48" customHeight="1">
      <c r="A85" s="10">
        <v>80</v>
      </c>
      <c r="B85" s="52" t="s">
        <v>158</v>
      </c>
      <c r="C85" s="52"/>
      <c r="D85" s="52" t="s">
        <v>319</v>
      </c>
      <c r="E85" s="1"/>
      <c r="F85" s="1"/>
      <c r="G85" s="52" t="s">
        <v>3</v>
      </c>
      <c r="H85" s="52">
        <v>1</v>
      </c>
      <c r="I85" s="14"/>
      <c r="J85" s="11">
        <f t="shared" si="4"/>
        <v>0</v>
      </c>
      <c r="K85" s="11">
        <f t="shared" si="3"/>
        <v>0</v>
      </c>
      <c r="L85" s="11">
        <f t="shared" si="5"/>
        <v>0</v>
      </c>
      <c r="M85" s="20">
        <v>0.2</v>
      </c>
      <c r="P85" s="15"/>
    </row>
    <row r="86" spans="1:13" s="15" customFormat="1" ht="48" customHeight="1">
      <c r="A86" s="10">
        <v>81</v>
      </c>
      <c r="B86" s="54" t="s">
        <v>159</v>
      </c>
      <c r="C86" s="52"/>
      <c r="D86" s="52" t="s">
        <v>319</v>
      </c>
      <c r="E86" s="1"/>
      <c r="F86" s="1"/>
      <c r="G86" s="54" t="s">
        <v>10</v>
      </c>
      <c r="H86" s="54">
        <v>100</v>
      </c>
      <c r="I86" s="14"/>
      <c r="J86" s="11">
        <f t="shared" si="4"/>
        <v>0</v>
      </c>
      <c r="K86" s="11">
        <f t="shared" si="3"/>
        <v>0</v>
      </c>
      <c r="L86" s="11">
        <f t="shared" si="5"/>
        <v>0</v>
      </c>
      <c r="M86" s="20">
        <v>0.2</v>
      </c>
    </row>
    <row r="87" spans="1:13" s="15" customFormat="1" ht="48" customHeight="1">
      <c r="A87" s="10">
        <v>82</v>
      </c>
      <c r="B87" s="50" t="s">
        <v>160</v>
      </c>
      <c r="C87" s="50">
        <v>4368813</v>
      </c>
      <c r="D87" s="55" t="s">
        <v>320</v>
      </c>
      <c r="E87" s="1"/>
      <c r="F87" s="1"/>
      <c r="G87" s="50" t="s">
        <v>361</v>
      </c>
      <c r="H87" s="50">
        <v>1</v>
      </c>
      <c r="I87" s="14"/>
      <c r="J87" s="11">
        <f t="shared" si="4"/>
        <v>0</v>
      </c>
      <c r="K87" s="11">
        <f t="shared" si="3"/>
        <v>0</v>
      </c>
      <c r="L87" s="11">
        <f t="shared" si="5"/>
        <v>0</v>
      </c>
      <c r="M87" s="20">
        <v>0.2</v>
      </c>
    </row>
    <row r="88" spans="1:13" s="15" customFormat="1" ht="48" customHeight="1">
      <c r="A88" s="10">
        <v>83</v>
      </c>
      <c r="B88" s="55" t="s">
        <v>66</v>
      </c>
      <c r="C88" s="50" t="s">
        <v>58</v>
      </c>
      <c r="D88" s="50" t="s">
        <v>74</v>
      </c>
      <c r="E88" s="1"/>
      <c r="F88" s="1"/>
      <c r="G88" s="50" t="s">
        <v>8</v>
      </c>
      <c r="H88" s="50">
        <v>5</v>
      </c>
      <c r="I88" s="14"/>
      <c r="J88" s="11">
        <f t="shared" si="4"/>
        <v>0</v>
      </c>
      <c r="K88" s="11">
        <f t="shared" si="3"/>
        <v>0</v>
      </c>
      <c r="L88" s="11">
        <f t="shared" si="5"/>
        <v>0</v>
      </c>
      <c r="M88" s="20">
        <v>0.2</v>
      </c>
    </row>
    <row r="89" spans="1:13" s="15" customFormat="1" ht="48" customHeight="1">
      <c r="A89" s="10">
        <v>84</v>
      </c>
      <c r="B89" s="55" t="s">
        <v>62</v>
      </c>
      <c r="C89" s="50" t="s">
        <v>55</v>
      </c>
      <c r="D89" s="50" t="s">
        <v>321</v>
      </c>
      <c r="E89" s="1"/>
      <c r="F89" s="1"/>
      <c r="G89" s="50" t="s">
        <v>8</v>
      </c>
      <c r="H89" s="50">
        <v>1</v>
      </c>
      <c r="I89" s="14"/>
      <c r="J89" s="11">
        <f t="shared" si="4"/>
        <v>0</v>
      </c>
      <c r="K89" s="11">
        <f t="shared" si="3"/>
        <v>0</v>
      </c>
      <c r="L89" s="11">
        <f t="shared" si="5"/>
        <v>0</v>
      </c>
      <c r="M89" s="20">
        <v>0.2</v>
      </c>
    </row>
    <row r="90" spans="1:13" s="15" customFormat="1" ht="48" customHeight="1">
      <c r="A90" s="10">
        <v>85</v>
      </c>
      <c r="B90" s="55" t="s">
        <v>38</v>
      </c>
      <c r="C90" s="50"/>
      <c r="D90" s="50" t="s">
        <v>322</v>
      </c>
      <c r="E90" s="1"/>
      <c r="F90" s="1"/>
      <c r="G90" s="50" t="s">
        <v>8</v>
      </c>
      <c r="H90" s="50">
        <v>4</v>
      </c>
      <c r="I90" s="14"/>
      <c r="J90" s="11">
        <f t="shared" si="4"/>
        <v>0</v>
      </c>
      <c r="K90" s="11">
        <f t="shared" si="3"/>
        <v>0</v>
      </c>
      <c r="L90" s="11">
        <f t="shared" si="5"/>
        <v>0</v>
      </c>
      <c r="M90" s="20">
        <v>0.2</v>
      </c>
    </row>
    <row r="91" spans="1:13" s="15" customFormat="1" ht="48" customHeight="1">
      <c r="A91" s="10">
        <v>86</v>
      </c>
      <c r="B91" s="55" t="s">
        <v>67</v>
      </c>
      <c r="C91" s="50"/>
      <c r="D91" s="50" t="s">
        <v>323</v>
      </c>
      <c r="E91" s="1"/>
      <c r="F91" s="1"/>
      <c r="G91" s="50" t="s">
        <v>362</v>
      </c>
      <c r="H91" s="50">
        <v>1</v>
      </c>
      <c r="I91" s="14"/>
      <c r="J91" s="11">
        <f t="shared" si="4"/>
        <v>0</v>
      </c>
      <c r="K91" s="11">
        <f t="shared" si="3"/>
        <v>0</v>
      </c>
      <c r="L91" s="11">
        <f t="shared" si="5"/>
        <v>0</v>
      </c>
      <c r="M91" s="20">
        <v>0.2</v>
      </c>
    </row>
    <row r="92" spans="1:13" s="15" customFormat="1" ht="48" customHeight="1">
      <c r="A92" s="10">
        <v>87</v>
      </c>
      <c r="B92" s="50" t="s">
        <v>161</v>
      </c>
      <c r="C92" s="50"/>
      <c r="D92" s="50" t="s">
        <v>8</v>
      </c>
      <c r="E92" s="1"/>
      <c r="F92" s="1"/>
      <c r="G92" s="50" t="s">
        <v>8</v>
      </c>
      <c r="H92" s="50">
        <v>1</v>
      </c>
      <c r="I92" s="14"/>
      <c r="J92" s="11">
        <f t="shared" si="4"/>
        <v>0</v>
      </c>
      <c r="K92" s="11">
        <f t="shared" si="3"/>
        <v>0</v>
      </c>
      <c r="L92" s="11">
        <f t="shared" si="5"/>
        <v>0</v>
      </c>
      <c r="M92" s="20">
        <v>0.2</v>
      </c>
    </row>
    <row r="93" spans="1:13" s="15" customFormat="1" ht="48" customHeight="1">
      <c r="A93" s="10">
        <v>88</v>
      </c>
      <c r="B93" s="50" t="s">
        <v>162</v>
      </c>
      <c r="C93" s="50"/>
      <c r="D93" s="50" t="s">
        <v>23</v>
      </c>
      <c r="E93" s="1"/>
      <c r="F93" s="1"/>
      <c r="G93" s="50" t="s">
        <v>78</v>
      </c>
      <c r="H93" s="50">
        <v>1</v>
      </c>
      <c r="I93" s="14"/>
      <c r="J93" s="11">
        <f t="shared" si="4"/>
        <v>0</v>
      </c>
      <c r="K93" s="11">
        <f t="shared" si="3"/>
        <v>0</v>
      </c>
      <c r="L93" s="11">
        <f t="shared" si="5"/>
        <v>0</v>
      </c>
      <c r="M93" s="20">
        <v>0.2</v>
      </c>
    </row>
    <row r="94" spans="1:13" s="15" customFormat="1" ht="48" customHeight="1">
      <c r="A94" s="10">
        <v>89</v>
      </c>
      <c r="B94" s="50" t="s">
        <v>60</v>
      </c>
      <c r="C94" s="50"/>
      <c r="D94" s="55"/>
      <c r="E94" s="1"/>
      <c r="F94" s="1"/>
      <c r="G94" s="50" t="s">
        <v>44</v>
      </c>
      <c r="H94" s="50">
        <v>6</v>
      </c>
      <c r="I94" s="14"/>
      <c r="J94" s="11">
        <f t="shared" si="4"/>
        <v>0</v>
      </c>
      <c r="K94" s="11">
        <f t="shared" si="3"/>
        <v>0</v>
      </c>
      <c r="L94" s="11">
        <f t="shared" si="5"/>
        <v>0</v>
      </c>
      <c r="M94" s="20">
        <v>0.2</v>
      </c>
    </row>
    <row r="95" spans="1:13" s="15" customFormat="1" ht="48" customHeight="1">
      <c r="A95" s="10">
        <v>90</v>
      </c>
      <c r="B95" s="56" t="s">
        <v>163</v>
      </c>
      <c r="C95" s="50" t="s">
        <v>54</v>
      </c>
      <c r="D95" s="50" t="s">
        <v>43</v>
      </c>
      <c r="E95" s="1"/>
      <c r="F95" s="1"/>
      <c r="G95" s="93" t="s">
        <v>44</v>
      </c>
      <c r="H95" s="50">
        <v>4</v>
      </c>
      <c r="I95" s="14"/>
      <c r="J95" s="11">
        <f t="shared" si="4"/>
        <v>0</v>
      </c>
      <c r="K95" s="11">
        <f t="shared" si="3"/>
        <v>0</v>
      </c>
      <c r="L95" s="11">
        <f t="shared" si="5"/>
        <v>0</v>
      </c>
      <c r="M95" s="20">
        <v>0.2</v>
      </c>
    </row>
    <row r="96" spans="1:13" s="15" customFormat="1" ht="48" customHeight="1">
      <c r="A96" s="10">
        <v>91</v>
      </c>
      <c r="B96" s="57" t="s">
        <v>63</v>
      </c>
      <c r="C96" s="75"/>
      <c r="D96" s="75" t="s">
        <v>72</v>
      </c>
      <c r="E96" s="1"/>
      <c r="F96" s="1"/>
      <c r="G96" s="93" t="s">
        <v>44</v>
      </c>
      <c r="H96" s="57">
        <v>8</v>
      </c>
      <c r="I96" s="14"/>
      <c r="J96" s="11">
        <f t="shared" si="4"/>
        <v>0</v>
      </c>
      <c r="K96" s="11">
        <f t="shared" si="3"/>
        <v>0</v>
      </c>
      <c r="L96" s="11">
        <f t="shared" si="5"/>
        <v>0</v>
      </c>
      <c r="M96" s="20">
        <v>0.2</v>
      </c>
    </row>
    <row r="97" spans="1:13" s="15" customFormat="1" ht="48" customHeight="1">
      <c r="A97" s="10">
        <v>92</v>
      </c>
      <c r="B97" s="57" t="s">
        <v>164</v>
      </c>
      <c r="C97" s="50"/>
      <c r="D97" s="75" t="s">
        <v>72</v>
      </c>
      <c r="E97" s="1"/>
      <c r="F97" s="1"/>
      <c r="G97" s="93" t="s">
        <v>44</v>
      </c>
      <c r="H97" s="57">
        <v>8</v>
      </c>
      <c r="I97" s="14"/>
      <c r="J97" s="11">
        <f t="shared" si="4"/>
        <v>0</v>
      </c>
      <c r="K97" s="11">
        <f t="shared" si="3"/>
        <v>0</v>
      </c>
      <c r="L97" s="11">
        <f t="shared" si="5"/>
        <v>0</v>
      </c>
      <c r="M97" s="20">
        <v>0.2</v>
      </c>
    </row>
    <row r="98" spans="1:13" s="15" customFormat="1" ht="48" customHeight="1">
      <c r="A98" s="10">
        <v>93</v>
      </c>
      <c r="B98" s="57" t="s">
        <v>165</v>
      </c>
      <c r="C98" s="50"/>
      <c r="D98" s="75" t="s">
        <v>72</v>
      </c>
      <c r="E98" s="1"/>
      <c r="F98" s="1"/>
      <c r="G98" s="93" t="s">
        <v>44</v>
      </c>
      <c r="H98" s="57">
        <v>8</v>
      </c>
      <c r="I98" s="14"/>
      <c r="J98" s="11">
        <f t="shared" si="4"/>
        <v>0</v>
      </c>
      <c r="K98" s="11">
        <f t="shared" si="3"/>
        <v>0</v>
      </c>
      <c r="L98" s="11">
        <f t="shared" si="5"/>
        <v>0</v>
      </c>
      <c r="M98" s="20">
        <v>0.2</v>
      </c>
    </row>
    <row r="99" spans="1:13" s="15" customFormat="1" ht="48" customHeight="1">
      <c r="A99" s="10">
        <v>94</v>
      </c>
      <c r="B99" s="58" t="s">
        <v>166</v>
      </c>
      <c r="C99" s="52"/>
      <c r="D99" s="86" t="s">
        <v>324</v>
      </c>
      <c r="E99" s="1"/>
      <c r="F99" s="1"/>
      <c r="G99" s="58" t="s">
        <v>363</v>
      </c>
      <c r="H99" s="58">
        <v>1</v>
      </c>
      <c r="I99" s="14"/>
      <c r="J99" s="11">
        <f t="shared" si="4"/>
        <v>0</v>
      </c>
      <c r="K99" s="11">
        <f t="shared" si="3"/>
        <v>0</v>
      </c>
      <c r="L99" s="11">
        <f t="shared" si="5"/>
        <v>0</v>
      </c>
      <c r="M99" s="20">
        <v>0.2</v>
      </c>
    </row>
    <row r="100" spans="1:13" s="15" customFormat="1" ht="48" customHeight="1">
      <c r="A100" s="10">
        <v>95</v>
      </c>
      <c r="B100" s="50" t="s">
        <v>167</v>
      </c>
      <c r="C100" s="50"/>
      <c r="D100" s="50"/>
      <c r="E100" s="1"/>
      <c r="F100" s="1"/>
      <c r="G100" s="50" t="s">
        <v>29</v>
      </c>
      <c r="H100" s="50">
        <v>30</v>
      </c>
      <c r="I100" s="14"/>
      <c r="J100" s="11">
        <f t="shared" si="4"/>
        <v>0</v>
      </c>
      <c r="K100" s="11">
        <f t="shared" si="3"/>
        <v>0</v>
      </c>
      <c r="L100" s="11">
        <f t="shared" si="5"/>
        <v>0</v>
      </c>
      <c r="M100" s="20">
        <v>0.2</v>
      </c>
    </row>
    <row r="101" spans="1:13" s="15" customFormat="1" ht="48" customHeight="1">
      <c r="A101" s="10">
        <v>96</v>
      </c>
      <c r="B101" s="50" t="s">
        <v>168</v>
      </c>
      <c r="C101" s="50" t="s">
        <v>258</v>
      </c>
      <c r="D101" s="50" t="s">
        <v>77</v>
      </c>
      <c r="E101" s="1"/>
      <c r="F101" s="1"/>
      <c r="G101" s="50" t="s">
        <v>7</v>
      </c>
      <c r="H101" s="50">
        <v>1</v>
      </c>
      <c r="I101" s="14"/>
      <c r="J101" s="11">
        <f t="shared" si="4"/>
        <v>0</v>
      </c>
      <c r="K101" s="11">
        <f t="shared" si="3"/>
        <v>0</v>
      </c>
      <c r="L101" s="11">
        <f t="shared" si="5"/>
        <v>0</v>
      </c>
      <c r="M101" s="20">
        <v>0.2</v>
      </c>
    </row>
    <row r="102" spans="1:16" ht="34.5" customHeight="1">
      <c r="A102" s="10">
        <v>97</v>
      </c>
      <c r="B102" s="50" t="s">
        <v>169</v>
      </c>
      <c r="C102" s="50" t="s">
        <v>259</v>
      </c>
      <c r="D102" s="50" t="s">
        <v>325</v>
      </c>
      <c r="E102" s="1"/>
      <c r="F102" s="1"/>
      <c r="G102" s="50" t="s">
        <v>7</v>
      </c>
      <c r="H102" s="50">
        <v>1</v>
      </c>
      <c r="I102" s="14"/>
      <c r="J102" s="11">
        <f t="shared" si="4"/>
        <v>0</v>
      </c>
      <c r="K102" s="11">
        <f t="shared" si="3"/>
        <v>0</v>
      </c>
      <c r="L102" s="11">
        <f t="shared" si="5"/>
        <v>0</v>
      </c>
      <c r="M102" s="20">
        <v>0.2</v>
      </c>
      <c r="P102" s="15"/>
    </row>
    <row r="103" spans="1:16" ht="34.5" customHeight="1">
      <c r="A103" s="10">
        <v>98</v>
      </c>
      <c r="B103" s="50" t="s">
        <v>170</v>
      </c>
      <c r="C103" s="50" t="s">
        <v>260</v>
      </c>
      <c r="D103" s="50" t="s">
        <v>23</v>
      </c>
      <c r="E103" s="1"/>
      <c r="F103" s="1"/>
      <c r="G103" s="50" t="s">
        <v>7</v>
      </c>
      <c r="H103" s="50">
        <v>1</v>
      </c>
      <c r="I103" s="14"/>
      <c r="J103" s="11">
        <f t="shared" si="4"/>
        <v>0</v>
      </c>
      <c r="K103" s="11">
        <f t="shared" si="3"/>
        <v>0</v>
      </c>
      <c r="L103" s="11">
        <f t="shared" si="5"/>
        <v>0</v>
      </c>
      <c r="M103" s="20">
        <v>0.2</v>
      </c>
      <c r="P103" s="15"/>
    </row>
    <row r="104" spans="1:16" ht="34.5" customHeight="1">
      <c r="A104" s="10">
        <v>99</v>
      </c>
      <c r="B104" s="59" t="s">
        <v>171</v>
      </c>
      <c r="C104" s="50"/>
      <c r="D104" s="59" t="s">
        <v>24</v>
      </c>
      <c r="E104" s="1"/>
      <c r="F104" s="1"/>
      <c r="G104" s="50" t="s">
        <v>364</v>
      </c>
      <c r="H104" s="50">
        <v>100</v>
      </c>
      <c r="I104" s="14"/>
      <c r="J104" s="11">
        <f t="shared" si="4"/>
        <v>0</v>
      </c>
      <c r="K104" s="11">
        <f t="shared" si="3"/>
        <v>0</v>
      </c>
      <c r="L104" s="11">
        <f t="shared" si="5"/>
        <v>0</v>
      </c>
      <c r="M104" s="20">
        <v>0.2</v>
      </c>
      <c r="P104" s="15"/>
    </row>
    <row r="105" spans="1:16" ht="34.5" customHeight="1">
      <c r="A105" s="10">
        <v>100</v>
      </c>
      <c r="B105" s="59" t="s">
        <v>172</v>
      </c>
      <c r="C105" s="50"/>
      <c r="D105" s="59" t="s">
        <v>24</v>
      </c>
      <c r="E105" s="1"/>
      <c r="F105" s="1"/>
      <c r="G105" s="50" t="s">
        <v>10</v>
      </c>
      <c r="H105" s="50">
        <v>25</v>
      </c>
      <c r="I105" s="14"/>
      <c r="J105" s="11">
        <f t="shared" si="4"/>
        <v>0</v>
      </c>
      <c r="K105" s="11">
        <f t="shared" si="3"/>
        <v>0</v>
      </c>
      <c r="L105" s="11">
        <f t="shared" si="5"/>
        <v>0</v>
      </c>
      <c r="M105" s="20">
        <v>0.2</v>
      </c>
      <c r="P105" s="15"/>
    </row>
    <row r="106" spans="1:16" ht="12.75">
      <c r="A106" s="10">
        <v>101</v>
      </c>
      <c r="B106" s="59" t="s">
        <v>173</v>
      </c>
      <c r="C106" s="50"/>
      <c r="D106" s="59" t="s">
        <v>24</v>
      </c>
      <c r="E106" s="1"/>
      <c r="F106" s="1"/>
      <c r="G106" s="50" t="s">
        <v>10</v>
      </c>
      <c r="H106" s="50">
        <v>25</v>
      </c>
      <c r="I106" s="14"/>
      <c r="J106" s="11">
        <f t="shared" si="4"/>
        <v>0</v>
      </c>
      <c r="K106" s="11">
        <f t="shared" si="3"/>
        <v>0</v>
      </c>
      <c r="L106" s="11">
        <f t="shared" si="5"/>
        <v>0</v>
      </c>
      <c r="M106" s="20">
        <v>0.2</v>
      </c>
      <c r="P106" s="15"/>
    </row>
    <row r="107" spans="1:16" ht="34.5" customHeight="1">
      <c r="A107" s="10">
        <v>102</v>
      </c>
      <c r="B107" s="59" t="s">
        <v>174</v>
      </c>
      <c r="C107" s="50"/>
      <c r="D107" s="59" t="s">
        <v>24</v>
      </c>
      <c r="E107" s="1"/>
      <c r="F107" s="1"/>
      <c r="G107" s="50" t="s">
        <v>29</v>
      </c>
      <c r="H107" s="50">
        <v>1</v>
      </c>
      <c r="I107" s="14"/>
      <c r="J107" s="11">
        <f t="shared" si="4"/>
        <v>0</v>
      </c>
      <c r="K107" s="11">
        <f t="shared" si="3"/>
        <v>0</v>
      </c>
      <c r="L107" s="11">
        <f t="shared" si="5"/>
        <v>0</v>
      </c>
      <c r="M107" s="20">
        <v>0.2</v>
      </c>
      <c r="P107" s="15"/>
    </row>
    <row r="108" spans="1:16" ht="34.5" customHeight="1">
      <c r="A108" s="10">
        <v>103</v>
      </c>
      <c r="B108" s="59" t="s">
        <v>175</v>
      </c>
      <c r="C108" s="50"/>
      <c r="D108" s="59" t="s">
        <v>24</v>
      </c>
      <c r="E108" s="1"/>
      <c r="F108" s="1"/>
      <c r="G108" s="50" t="s">
        <v>364</v>
      </c>
      <c r="H108" s="50">
        <v>25</v>
      </c>
      <c r="I108" s="14"/>
      <c r="J108" s="11">
        <f t="shared" si="4"/>
        <v>0</v>
      </c>
      <c r="K108" s="11">
        <f t="shared" si="3"/>
        <v>0</v>
      </c>
      <c r="L108" s="11">
        <f t="shared" si="5"/>
        <v>0</v>
      </c>
      <c r="M108" s="20">
        <v>0.2</v>
      </c>
      <c r="P108" s="15"/>
    </row>
    <row r="109" spans="1:16" ht="34.5" customHeight="1">
      <c r="A109" s="10">
        <v>104</v>
      </c>
      <c r="B109" s="59" t="s">
        <v>176</v>
      </c>
      <c r="C109" s="59" t="s">
        <v>261</v>
      </c>
      <c r="D109" s="73" t="s">
        <v>26</v>
      </c>
      <c r="E109" s="1"/>
      <c r="F109" s="1"/>
      <c r="G109" s="59" t="s">
        <v>365</v>
      </c>
      <c r="H109" s="94">
        <v>1</v>
      </c>
      <c r="I109" s="14"/>
      <c r="J109" s="11">
        <f t="shared" si="4"/>
        <v>0</v>
      </c>
      <c r="K109" s="11">
        <f t="shared" si="3"/>
        <v>0</v>
      </c>
      <c r="L109" s="11">
        <f t="shared" si="5"/>
        <v>0</v>
      </c>
      <c r="M109" s="20">
        <v>0.2</v>
      </c>
      <c r="P109" s="15"/>
    </row>
    <row r="110" spans="1:16" ht="34.5" customHeight="1">
      <c r="A110" s="10">
        <v>105</v>
      </c>
      <c r="B110" s="59" t="s">
        <v>177</v>
      </c>
      <c r="C110" s="64" t="s">
        <v>262</v>
      </c>
      <c r="D110" s="73" t="s">
        <v>326</v>
      </c>
      <c r="E110" s="1"/>
      <c r="F110" s="1"/>
      <c r="G110" s="64" t="s">
        <v>366</v>
      </c>
      <c r="H110" s="94">
        <v>1</v>
      </c>
      <c r="I110" s="14"/>
      <c r="J110" s="11">
        <f t="shared" si="4"/>
        <v>0</v>
      </c>
      <c r="K110" s="11">
        <f t="shared" si="3"/>
        <v>0</v>
      </c>
      <c r="L110" s="11">
        <f t="shared" si="5"/>
        <v>0</v>
      </c>
      <c r="M110" s="20">
        <v>0.2</v>
      </c>
      <c r="P110" s="15"/>
    </row>
    <row r="111" spans="1:16" ht="34.5" customHeight="1">
      <c r="A111" s="10">
        <v>106</v>
      </c>
      <c r="B111" s="59" t="s">
        <v>178</v>
      </c>
      <c r="C111" s="64" t="s">
        <v>263</v>
      </c>
      <c r="D111" s="73" t="s">
        <v>326</v>
      </c>
      <c r="E111" s="1"/>
      <c r="F111" s="1"/>
      <c r="G111" s="64" t="s">
        <v>366</v>
      </c>
      <c r="H111" s="94">
        <v>1</v>
      </c>
      <c r="I111" s="14"/>
      <c r="J111" s="11">
        <f t="shared" si="4"/>
        <v>0</v>
      </c>
      <c r="K111" s="11">
        <f t="shared" si="3"/>
        <v>0</v>
      </c>
      <c r="L111" s="11">
        <f t="shared" si="5"/>
        <v>0</v>
      </c>
      <c r="M111" s="20">
        <v>0.2</v>
      </c>
      <c r="P111" s="15"/>
    </row>
    <row r="112" spans="1:16" ht="34.5" customHeight="1">
      <c r="A112" s="10">
        <v>107</v>
      </c>
      <c r="B112" s="59" t="s">
        <v>46</v>
      </c>
      <c r="C112" s="64" t="s">
        <v>264</v>
      </c>
      <c r="D112" s="73" t="s">
        <v>326</v>
      </c>
      <c r="E112" s="1"/>
      <c r="F112" s="1"/>
      <c r="G112" s="64" t="s">
        <v>367</v>
      </c>
      <c r="H112" s="94">
        <v>1</v>
      </c>
      <c r="I112" s="14"/>
      <c r="J112" s="11">
        <f t="shared" si="4"/>
        <v>0</v>
      </c>
      <c r="K112" s="11">
        <f t="shared" si="3"/>
        <v>0</v>
      </c>
      <c r="L112" s="11">
        <f t="shared" si="5"/>
        <v>0</v>
      </c>
      <c r="M112" s="20">
        <v>0.2</v>
      </c>
      <c r="P112" s="15"/>
    </row>
    <row r="113" spans="1:16" ht="34.5" customHeight="1">
      <c r="A113" s="10">
        <v>108</v>
      </c>
      <c r="B113" s="60" t="s">
        <v>179</v>
      </c>
      <c r="C113" s="64" t="s">
        <v>265</v>
      </c>
      <c r="D113" s="66" t="s">
        <v>26</v>
      </c>
      <c r="E113" s="1"/>
      <c r="F113" s="1"/>
      <c r="G113" s="64" t="s">
        <v>29</v>
      </c>
      <c r="H113" s="94">
        <v>1</v>
      </c>
      <c r="I113" s="14"/>
      <c r="J113" s="11">
        <f t="shared" si="4"/>
        <v>0</v>
      </c>
      <c r="K113" s="11">
        <f t="shared" si="3"/>
        <v>0</v>
      </c>
      <c r="L113" s="11">
        <f t="shared" si="5"/>
        <v>0</v>
      </c>
      <c r="M113" s="20">
        <v>0.2</v>
      </c>
      <c r="P113" s="15"/>
    </row>
    <row r="114" spans="1:16" ht="34.5" customHeight="1">
      <c r="A114" s="10">
        <v>109</v>
      </c>
      <c r="B114" s="59" t="s">
        <v>180</v>
      </c>
      <c r="C114" s="64">
        <v>34095</v>
      </c>
      <c r="D114" s="55" t="s">
        <v>48</v>
      </c>
      <c r="E114" s="1"/>
      <c r="F114" s="1"/>
      <c r="G114" s="64" t="s">
        <v>7</v>
      </c>
      <c r="H114" s="95">
        <v>1</v>
      </c>
      <c r="I114" s="14"/>
      <c r="J114" s="11">
        <f t="shared" si="4"/>
        <v>0</v>
      </c>
      <c r="K114" s="11">
        <f t="shared" si="3"/>
        <v>0</v>
      </c>
      <c r="L114" s="11">
        <f t="shared" si="5"/>
        <v>0</v>
      </c>
      <c r="M114" s="20">
        <v>0.2</v>
      </c>
      <c r="P114" s="15"/>
    </row>
    <row r="115" spans="1:16" ht="34.5" customHeight="1">
      <c r="A115" s="10">
        <v>110</v>
      </c>
      <c r="B115" s="59" t="s">
        <v>181</v>
      </c>
      <c r="C115" s="64">
        <v>1620112</v>
      </c>
      <c r="D115" s="55" t="s">
        <v>327</v>
      </c>
      <c r="E115" s="1"/>
      <c r="F115" s="1"/>
      <c r="G115" s="96" t="s">
        <v>7</v>
      </c>
      <c r="H115" s="95">
        <v>1</v>
      </c>
      <c r="I115" s="14"/>
      <c r="J115" s="11">
        <f t="shared" si="4"/>
        <v>0</v>
      </c>
      <c r="K115" s="11">
        <f t="shared" si="3"/>
        <v>0</v>
      </c>
      <c r="L115" s="11">
        <f t="shared" si="5"/>
        <v>0</v>
      </c>
      <c r="M115" s="20">
        <v>0.2</v>
      </c>
      <c r="P115" s="15"/>
    </row>
    <row r="116" spans="1:16" ht="34.5" customHeight="1">
      <c r="A116" s="10">
        <v>111</v>
      </c>
      <c r="B116" s="59" t="s">
        <v>182</v>
      </c>
      <c r="C116" s="64" t="s">
        <v>266</v>
      </c>
      <c r="D116" s="50" t="s">
        <v>26</v>
      </c>
      <c r="E116" s="1"/>
      <c r="F116" s="1"/>
      <c r="G116" s="64" t="s">
        <v>28</v>
      </c>
      <c r="H116" s="94">
        <v>1</v>
      </c>
      <c r="I116" s="14"/>
      <c r="J116" s="11">
        <f t="shared" si="4"/>
        <v>0</v>
      </c>
      <c r="K116" s="11">
        <f t="shared" si="3"/>
        <v>0</v>
      </c>
      <c r="L116" s="11">
        <f t="shared" si="5"/>
        <v>0</v>
      </c>
      <c r="M116" s="20">
        <v>0.2</v>
      </c>
      <c r="P116" s="15"/>
    </row>
    <row r="117" spans="1:16" ht="34.5" customHeight="1">
      <c r="A117" s="10">
        <v>112</v>
      </c>
      <c r="B117" s="59" t="s">
        <v>183</v>
      </c>
      <c r="C117" s="64" t="s">
        <v>267</v>
      </c>
      <c r="D117" s="50" t="s">
        <v>26</v>
      </c>
      <c r="E117" s="1"/>
      <c r="F117" s="1"/>
      <c r="G117" s="64" t="s">
        <v>28</v>
      </c>
      <c r="H117" s="94">
        <v>1</v>
      </c>
      <c r="I117" s="14"/>
      <c r="J117" s="11">
        <f t="shared" si="4"/>
        <v>0</v>
      </c>
      <c r="K117" s="11">
        <f t="shared" si="3"/>
        <v>0</v>
      </c>
      <c r="L117" s="11">
        <f t="shared" si="5"/>
        <v>0</v>
      </c>
      <c r="M117" s="20">
        <v>0.2</v>
      </c>
      <c r="P117" s="15"/>
    </row>
    <row r="118" spans="1:16" ht="34.5" customHeight="1">
      <c r="A118" s="10">
        <v>113</v>
      </c>
      <c r="B118" s="59" t="s">
        <v>184</v>
      </c>
      <c r="C118" s="59" t="s">
        <v>268</v>
      </c>
      <c r="D118" s="73" t="s">
        <v>326</v>
      </c>
      <c r="E118" s="1"/>
      <c r="F118" s="1"/>
      <c r="G118" s="96" t="s">
        <v>29</v>
      </c>
      <c r="H118" s="95">
        <v>1</v>
      </c>
      <c r="I118" s="14"/>
      <c r="J118" s="11">
        <f t="shared" si="4"/>
        <v>0</v>
      </c>
      <c r="K118" s="11">
        <f t="shared" si="3"/>
        <v>0</v>
      </c>
      <c r="L118" s="11">
        <f t="shared" si="5"/>
        <v>0</v>
      </c>
      <c r="M118" s="20">
        <v>0.2</v>
      </c>
      <c r="P118" s="15"/>
    </row>
    <row r="119" spans="1:16" ht="34.5" customHeight="1">
      <c r="A119" s="10">
        <v>114</v>
      </c>
      <c r="B119" s="61" t="s">
        <v>185</v>
      </c>
      <c r="C119" s="62" t="s">
        <v>269</v>
      </c>
      <c r="D119" s="75" t="s">
        <v>26</v>
      </c>
      <c r="E119" s="1"/>
      <c r="F119" s="1"/>
      <c r="G119" s="61" t="s">
        <v>52</v>
      </c>
      <c r="H119" s="97">
        <v>1</v>
      </c>
      <c r="I119" s="14"/>
      <c r="J119" s="11">
        <f t="shared" si="4"/>
        <v>0</v>
      </c>
      <c r="K119" s="11">
        <f t="shared" si="3"/>
        <v>0</v>
      </c>
      <c r="L119" s="11">
        <f t="shared" si="5"/>
        <v>0</v>
      </c>
      <c r="M119" s="20">
        <v>0.2</v>
      </c>
      <c r="P119" s="15"/>
    </row>
    <row r="120" spans="1:16" ht="34.5" customHeight="1">
      <c r="A120" s="10">
        <v>115</v>
      </c>
      <c r="B120" s="61" t="s">
        <v>186</v>
      </c>
      <c r="C120" s="62" t="s">
        <v>270</v>
      </c>
      <c r="D120" s="73" t="s">
        <v>326</v>
      </c>
      <c r="E120" s="1"/>
      <c r="F120" s="1"/>
      <c r="G120" s="61" t="s">
        <v>83</v>
      </c>
      <c r="H120" s="95">
        <v>1</v>
      </c>
      <c r="I120" s="14"/>
      <c r="J120" s="11">
        <f t="shared" si="4"/>
        <v>0</v>
      </c>
      <c r="K120" s="11">
        <f t="shared" si="3"/>
        <v>0</v>
      </c>
      <c r="L120" s="11">
        <f t="shared" si="5"/>
        <v>0</v>
      </c>
      <c r="M120" s="20">
        <v>0.2</v>
      </c>
      <c r="P120" s="15"/>
    </row>
    <row r="121" spans="1:16" ht="34.5" customHeight="1">
      <c r="A121" s="10">
        <v>116</v>
      </c>
      <c r="B121" s="59" t="s">
        <v>187</v>
      </c>
      <c r="C121" s="62" t="s">
        <v>271</v>
      </c>
      <c r="D121" s="75" t="s">
        <v>26</v>
      </c>
      <c r="E121" s="1"/>
      <c r="F121" s="1"/>
      <c r="G121" s="96" t="s">
        <v>368</v>
      </c>
      <c r="H121" s="95">
        <v>1</v>
      </c>
      <c r="I121" s="14"/>
      <c r="J121" s="11">
        <f t="shared" si="4"/>
        <v>0</v>
      </c>
      <c r="K121" s="11">
        <f t="shared" si="3"/>
        <v>0</v>
      </c>
      <c r="L121" s="11">
        <f t="shared" si="5"/>
        <v>0</v>
      </c>
      <c r="M121" s="20">
        <v>0.2</v>
      </c>
      <c r="P121" s="15"/>
    </row>
    <row r="122" spans="1:16" ht="34.5" customHeight="1">
      <c r="A122" s="10">
        <v>117</v>
      </c>
      <c r="B122" s="59" t="s">
        <v>188</v>
      </c>
      <c r="C122" s="59" t="s">
        <v>272</v>
      </c>
      <c r="D122" s="75" t="s">
        <v>26</v>
      </c>
      <c r="E122" s="1"/>
      <c r="F122" s="1"/>
      <c r="G122" s="98" t="s">
        <v>83</v>
      </c>
      <c r="H122" s="95">
        <v>1</v>
      </c>
      <c r="I122" s="14"/>
      <c r="J122" s="11">
        <f t="shared" si="4"/>
        <v>0</v>
      </c>
      <c r="K122" s="11">
        <f t="shared" si="3"/>
        <v>0</v>
      </c>
      <c r="L122" s="11">
        <f t="shared" si="5"/>
        <v>0</v>
      </c>
      <c r="M122" s="20">
        <v>0.2</v>
      </c>
      <c r="P122" s="15"/>
    </row>
    <row r="123" spans="1:16" ht="34.5" customHeight="1">
      <c r="A123" s="10">
        <v>118</v>
      </c>
      <c r="B123" s="59" t="s">
        <v>189</v>
      </c>
      <c r="C123" s="62" t="s">
        <v>273</v>
      </c>
      <c r="D123" s="75" t="s">
        <v>26</v>
      </c>
      <c r="E123" s="1"/>
      <c r="F123" s="1"/>
      <c r="G123" s="59" t="s">
        <v>3</v>
      </c>
      <c r="H123" s="95">
        <v>1</v>
      </c>
      <c r="I123" s="14"/>
      <c r="J123" s="11">
        <f t="shared" si="4"/>
        <v>0</v>
      </c>
      <c r="K123" s="11">
        <f t="shared" si="3"/>
        <v>0</v>
      </c>
      <c r="L123" s="11">
        <f t="shared" si="5"/>
        <v>0</v>
      </c>
      <c r="M123" s="20">
        <v>0.2</v>
      </c>
      <c r="P123" s="15"/>
    </row>
    <row r="124" spans="1:16" ht="34.5" customHeight="1">
      <c r="A124" s="10">
        <v>119</v>
      </c>
      <c r="B124" s="59" t="s">
        <v>190</v>
      </c>
      <c r="C124" s="59">
        <v>19556</v>
      </c>
      <c r="D124" s="87" t="s">
        <v>328</v>
      </c>
      <c r="E124" s="1"/>
      <c r="F124" s="1"/>
      <c r="G124" s="62" t="s">
        <v>369</v>
      </c>
      <c r="H124" s="95">
        <v>1</v>
      </c>
      <c r="I124" s="14"/>
      <c r="J124" s="11">
        <f t="shared" si="4"/>
        <v>0</v>
      </c>
      <c r="K124" s="11">
        <f t="shared" si="3"/>
        <v>0</v>
      </c>
      <c r="L124" s="11">
        <f t="shared" si="5"/>
        <v>0</v>
      </c>
      <c r="M124" s="20">
        <v>0.2</v>
      </c>
      <c r="P124" s="15"/>
    </row>
    <row r="125" spans="1:16" ht="34.5" customHeight="1">
      <c r="A125" s="10">
        <v>120</v>
      </c>
      <c r="B125" s="62" t="s">
        <v>191</v>
      </c>
      <c r="C125" s="59">
        <v>4374966</v>
      </c>
      <c r="D125" s="87" t="s">
        <v>329</v>
      </c>
      <c r="E125" s="1"/>
      <c r="F125" s="1"/>
      <c r="G125" s="75" t="s">
        <v>370</v>
      </c>
      <c r="H125" s="95">
        <v>1</v>
      </c>
      <c r="I125" s="14"/>
      <c r="J125" s="11">
        <f t="shared" si="4"/>
        <v>0</v>
      </c>
      <c r="K125" s="11">
        <f t="shared" si="3"/>
        <v>0</v>
      </c>
      <c r="L125" s="11">
        <f t="shared" si="5"/>
        <v>0</v>
      </c>
      <c r="M125" s="20">
        <v>0.2</v>
      </c>
      <c r="P125" s="15"/>
    </row>
    <row r="126" spans="1:16" ht="34.5" customHeight="1">
      <c r="A126" s="10">
        <v>121</v>
      </c>
      <c r="B126" s="59" t="s">
        <v>192</v>
      </c>
      <c r="C126" s="59" t="s">
        <v>274</v>
      </c>
      <c r="D126" s="75" t="s">
        <v>26</v>
      </c>
      <c r="E126" s="1"/>
      <c r="F126" s="1"/>
      <c r="G126" s="59" t="s">
        <v>371</v>
      </c>
      <c r="H126" s="95">
        <v>1</v>
      </c>
      <c r="I126" s="14"/>
      <c r="J126" s="11">
        <f t="shared" si="4"/>
        <v>0</v>
      </c>
      <c r="K126" s="11">
        <f t="shared" si="3"/>
        <v>0</v>
      </c>
      <c r="L126" s="11">
        <f t="shared" si="5"/>
        <v>0</v>
      </c>
      <c r="M126" s="20">
        <v>0.2</v>
      </c>
      <c r="P126" s="15"/>
    </row>
    <row r="127" spans="1:16" ht="34.5" customHeight="1">
      <c r="A127" s="10">
        <v>122</v>
      </c>
      <c r="B127" s="59" t="s">
        <v>193</v>
      </c>
      <c r="C127" s="59" t="s">
        <v>275</v>
      </c>
      <c r="D127" s="75" t="s">
        <v>26</v>
      </c>
      <c r="E127" s="1"/>
      <c r="F127" s="1"/>
      <c r="G127" s="59" t="s">
        <v>81</v>
      </c>
      <c r="H127" s="95">
        <v>1</v>
      </c>
      <c r="I127" s="14"/>
      <c r="J127" s="11">
        <f t="shared" si="4"/>
        <v>0</v>
      </c>
      <c r="K127" s="11">
        <f t="shared" si="3"/>
        <v>0</v>
      </c>
      <c r="L127" s="11">
        <f t="shared" si="5"/>
        <v>0</v>
      </c>
      <c r="M127" s="20">
        <v>0.2</v>
      </c>
      <c r="P127" s="15"/>
    </row>
    <row r="128" spans="1:16" ht="34.5" customHeight="1">
      <c r="A128" s="10">
        <v>123</v>
      </c>
      <c r="B128" s="63" t="s">
        <v>68</v>
      </c>
      <c r="C128" s="59" t="s">
        <v>59</v>
      </c>
      <c r="D128" s="66" t="s">
        <v>76</v>
      </c>
      <c r="E128" s="1"/>
      <c r="F128" s="1"/>
      <c r="G128" s="63" t="s">
        <v>79</v>
      </c>
      <c r="H128" s="99">
        <v>1</v>
      </c>
      <c r="I128" s="14"/>
      <c r="J128" s="11">
        <f t="shared" si="4"/>
        <v>0</v>
      </c>
      <c r="K128" s="11">
        <f t="shared" si="3"/>
        <v>0</v>
      </c>
      <c r="L128" s="11">
        <f t="shared" si="5"/>
        <v>0</v>
      </c>
      <c r="M128" s="20">
        <v>0.2</v>
      </c>
      <c r="P128" s="15"/>
    </row>
    <row r="129" spans="1:16" ht="34.5" customHeight="1">
      <c r="A129" s="10">
        <v>124</v>
      </c>
      <c r="B129" s="62" t="s">
        <v>194</v>
      </c>
      <c r="C129" s="59"/>
      <c r="D129" s="87"/>
      <c r="E129" s="1"/>
      <c r="F129" s="1"/>
      <c r="G129" s="62" t="s">
        <v>3</v>
      </c>
      <c r="H129" s="95">
        <v>1</v>
      </c>
      <c r="I129" s="14"/>
      <c r="J129" s="11">
        <f t="shared" si="4"/>
        <v>0</v>
      </c>
      <c r="K129" s="11">
        <f t="shared" si="3"/>
        <v>0</v>
      </c>
      <c r="L129" s="11">
        <f t="shared" si="5"/>
        <v>0</v>
      </c>
      <c r="M129" s="20">
        <v>0.2</v>
      </c>
      <c r="P129" s="15"/>
    </row>
    <row r="130" spans="1:16" ht="34.5" customHeight="1">
      <c r="A130" s="10">
        <v>125</v>
      </c>
      <c r="B130" s="59" t="s">
        <v>195</v>
      </c>
      <c r="C130" s="59" t="s">
        <v>276</v>
      </c>
      <c r="D130" s="73"/>
      <c r="E130" s="1"/>
      <c r="F130" s="1"/>
      <c r="G130" s="59" t="s">
        <v>372</v>
      </c>
      <c r="H130" s="95">
        <v>20</v>
      </c>
      <c r="I130" s="14"/>
      <c r="J130" s="11">
        <f t="shared" si="4"/>
        <v>0</v>
      </c>
      <c r="K130" s="11">
        <f t="shared" si="3"/>
        <v>0</v>
      </c>
      <c r="L130" s="11">
        <f t="shared" si="5"/>
        <v>0</v>
      </c>
      <c r="M130" s="20">
        <v>0.2</v>
      </c>
      <c r="P130" s="15"/>
    </row>
    <row r="131" spans="1:16" ht="34.5" customHeight="1">
      <c r="A131" s="10">
        <v>126</v>
      </c>
      <c r="B131" s="59" t="s">
        <v>196</v>
      </c>
      <c r="C131" s="59" t="s">
        <v>277</v>
      </c>
      <c r="D131" s="50"/>
      <c r="E131" s="1"/>
      <c r="F131" s="1"/>
      <c r="G131" s="64" t="s">
        <v>372</v>
      </c>
      <c r="H131" s="94">
        <v>1</v>
      </c>
      <c r="I131" s="14"/>
      <c r="J131" s="11">
        <f t="shared" si="4"/>
        <v>0</v>
      </c>
      <c r="K131" s="11">
        <f t="shared" si="3"/>
        <v>0</v>
      </c>
      <c r="L131" s="11">
        <f t="shared" si="5"/>
        <v>0</v>
      </c>
      <c r="M131" s="20">
        <v>0.2</v>
      </c>
      <c r="P131" s="15"/>
    </row>
    <row r="132" spans="1:16" ht="34.5" customHeight="1">
      <c r="A132" s="10">
        <v>127</v>
      </c>
      <c r="B132" s="64" t="s">
        <v>197</v>
      </c>
      <c r="C132" s="64" t="s">
        <v>278</v>
      </c>
      <c r="D132" s="66"/>
      <c r="E132" s="1"/>
      <c r="F132" s="1"/>
      <c r="G132" s="64" t="s">
        <v>372</v>
      </c>
      <c r="H132" s="94">
        <v>1</v>
      </c>
      <c r="I132" s="14"/>
      <c r="J132" s="11">
        <f t="shared" si="4"/>
        <v>0</v>
      </c>
      <c r="K132" s="11">
        <f t="shared" si="3"/>
        <v>0</v>
      </c>
      <c r="L132" s="11">
        <f t="shared" si="5"/>
        <v>0</v>
      </c>
      <c r="M132" s="20">
        <v>0.2</v>
      </c>
      <c r="P132" s="15"/>
    </row>
    <row r="133" spans="1:16" ht="34.5" customHeight="1">
      <c r="A133" s="10">
        <v>128</v>
      </c>
      <c r="B133" s="59" t="s">
        <v>198</v>
      </c>
      <c r="C133" s="59"/>
      <c r="D133" s="73"/>
      <c r="E133" s="1"/>
      <c r="F133" s="1"/>
      <c r="G133" s="59" t="s">
        <v>29</v>
      </c>
      <c r="H133" s="95">
        <v>80</v>
      </c>
      <c r="I133" s="14"/>
      <c r="J133" s="11">
        <f t="shared" si="4"/>
        <v>0</v>
      </c>
      <c r="K133" s="11">
        <f t="shared" si="3"/>
        <v>0</v>
      </c>
      <c r="L133" s="11">
        <f t="shared" si="5"/>
        <v>0</v>
      </c>
      <c r="M133" s="20">
        <v>0.2</v>
      </c>
      <c r="P133" s="15"/>
    </row>
    <row r="134" spans="1:16" ht="34.5" customHeight="1">
      <c r="A134" s="10">
        <v>129</v>
      </c>
      <c r="B134" s="59" t="s">
        <v>199</v>
      </c>
      <c r="C134" s="64"/>
      <c r="D134" s="50"/>
      <c r="E134" s="1"/>
      <c r="F134" s="1"/>
      <c r="G134" s="59" t="s">
        <v>29</v>
      </c>
      <c r="H134" s="94">
        <v>1</v>
      </c>
      <c r="I134" s="14"/>
      <c r="J134" s="11">
        <f t="shared" si="4"/>
        <v>0</v>
      </c>
      <c r="K134" s="11">
        <f aca="true" t="shared" si="6" ref="K134:K168">J134*M134</f>
        <v>0</v>
      </c>
      <c r="L134" s="11">
        <f t="shared" si="5"/>
        <v>0</v>
      </c>
      <c r="M134" s="20">
        <v>0.2</v>
      </c>
      <c r="P134" s="15"/>
    </row>
    <row r="135" spans="1:16" ht="34.5" customHeight="1">
      <c r="A135" s="10">
        <v>130</v>
      </c>
      <c r="B135" s="59" t="s">
        <v>198</v>
      </c>
      <c r="C135" s="59"/>
      <c r="D135" s="73"/>
      <c r="E135" s="1"/>
      <c r="F135" s="1"/>
      <c r="G135" s="59" t="s">
        <v>11</v>
      </c>
      <c r="H135" s="95">
        <v>130</v>
      </c>
      <c r="I135" s="14"/>
      <c r="J135" s="11">
        <f aca="true" t="shared" si="7" ref="J135:J168">H135*I135</f>
        <v>0</v>
      </c>
      <c r="K135" s="11">
        <f t="shared" si="6"/>
        <v>0</v>
      </c>
      <c r="L135" s="11">
        <f aca="true" t="shared" si="8" ref="L135:L168">J135+K135</f>
        <v>0</v>
      </c>
      <c r="M135" s="20">
        <v>0.2</v>
      </c>
      <c r="P135" s="15"/>
    </row>
    <row r="136" spans="1:16" ht="44.25" customHeight="1">
      <c r="A136" s="10">
        <v>131</v>
      </c>
      <c r="B136" s="59" t="s">
        <v>200</v>
      </c>
      <c r="C136" s="59">
        <v>263.2</v>
      </c>
      <c r="D136" s="73" t="s">
        <v>26</v>
      </c>
      <c r="E136" s="1"/>
      <c r="F136" s="1"/>
      <c r="G136" s="59" t="s">
        <v>3</v>
      </c>
      <c r="H136" s="95">
        <v>1</v>
      </c>
      <c r="I136" s="14"/>
      <c r="J136" s="11">
        <f t="shared" si="7"/>
        <v>0</v>
      </c>
      <c r="K136" s="11">
        <f t="shared" si="6"/>
        <v>0</v>
      </c>
      <c r="L136" s="11">
        <f t="shared" si="8"/>
        <v>0</v>
      </c>
      <c r="M136" s="20">
        <v>0.2</v>
      </c>
      <c r="P136" s="15"/>
    </row>
    <row r="137" spans="1:16" ht="34.5" customHeight="1">
      <c r="A137" s="10">
        <v>132</v>
      </c>
      <c r="B137" s="59" t="s">
        <v>201</v>
      </c>
      <c r="C137" s="76">
        <v>38.3</v>
      </c>
      <c r="D137" s="50" t="s">
        <v>330</v>
      </c>
      <c r="E137" s="1"/>
      <c r="F137" s="1"/>
      <c r="G137" s="64" t="s">
        <v>373</v>
      </c>
      <c r="H137" s="94">
        <v>1</v>
      </c>
      <c r="I137" s="14"/>
      <c r="J137" s="11">
        <f t="shared" si="7"/>
        <v>0</v>
      </c>
      <c r="K137" s="11">
        <f t="shared" si="6"/>
        <v>0</v>
      </c>
      <c r="L137" s="11">
        <f t="shared" si="8"/>
        <v>0</v>
      </c>
      <c r="M137" s="20">
        <v>0.2</v>
      </c>
      <c r="P137" s="15"/>
    </row>
    <row r="138" spans="1:16" ht="34.5" customHeight="1">
      <c r="A138" s="10">
        <v>133</v>
      </c>
      <c r="B138" s="54" t="s">
        <v>191</v>
      </c>
      <c r="C138" s="64">
        <v>4368814</v>
      </c>
      <c r="D138" s="50" t="s">
        <v>331</v>
      </c>
      <c r="E138" s="1"/>
      <c r="F138" s="1"/>
      <c r="G138" s="59" t="s">
        <v>374</v>
      </c>
      <c r="H138" s="94">
        <v>2</v>
      </c>
      <c r="I138" s="14"/>
      <c r="J138" s="11">
        <f t="shared" si="7"/>
        <v>0</v>
      </c>
      <c r="K138" s="11">
        <f t="shared" si="6"/>
        <v>0</v>
      </c>
      <c r="L138" s="11">
        <f t="shared" si="8"/>
        <v>0</v>
      </c>
      <c r="M138" s="20">
        <v>0.2</v>
      </c>
      <c r="P138" s="15"/>
    </row>
    <row r="139" spans="1:16" ht="34.5" customHeight="1">
      <c r="A139" s="10">
        <v>134</v>
      </c>
      <c r="B139" s="60" t="s">
        <v>202</v>
      </c>
      <c r="C139" s="64">
        <v>3907.1</v>
      </c>
      <c r="D139" s="66" t="s">
        <v>26</v>
      </c>
      <c r="E139" s="1"/>
      <c r="F139" s="1"/>
      <c r="G139" s="64" t="s">
        <v>29</v>
      </c>
      <c r="H139" s="94">
        <v>1</v>
      </c>
      <c r="I139" s="14"/>
      <c r="J139" s="11">
        <f t="shared" si="7"/>
        <v>0</v>
      </c>
      <c r="K139" s="11">
        <f t="shared" si="6"/>
        <v>0</v>
      </c>
      <c r="L139" s="11">
        <f t="shared" si="8"/>
        <v>0</v>
      </c>
      <c r="M139" s="20">
        <v>0.2</v>
      </c>
      <c r="P139" s="15"/>
    </row>
    <row r="140" spans="1:16" ht="34.5" customHeight="1">
      <c r="A140" s="10">
        <v>135</v>
      </c>
      <c r="B140" s="59" t="s">
        <v>203</v>
      </c>
      <c r="C140" s="59">
        <v>8076.1</v>
      </c>
      <c r="D140" s="47" t="s">
        <v>332</v>
      </c>
      <c r="E140" s="1"/>
      <c r="F140" s="1"/>
      <c r="G140" s="96" t="s">
        <v>52</v>
      </c>
      <c r="H140" s="95">
        <v>1</v>
      </c>
      <c r="I140" s="14"/>
      <c r="J140" s="11">
        <f t="shared" si="7"/>
        <v>0</v>
      </c>
      <c r="K140" s="11">
        <f t="shared" si="6"/>
        <v>0</v>
      </c>
      <c r="L140" s="11">
        <f t="shared" si="8"/>
        <v>0</v>
      </c>
      <c r="M140" s="20">
        <v>0.2</v>
      </c>
      <c r="P140" s="15"/>
    </row>
    <row r="141" spans="1:16" ht="34.5" customHeight="1">
      <c r="A141" s="10">
        <v>136</v>
      </c>
      <c r="B141" s="59" t="s">
        <v>192</v>
      </c>
      <c r="C141" s="77" t="s">
        <v>274</v>
      </c>
      <c r="D141" s="55" t="s">
        <v>333</v>
      </c>
      <c r="E141" s="1"/>
      <c r="F141" s="1"/>
      <c r="G141" s="96" t="s">
        <v>53</v>
      </c>
      <c r="H141" s="95">
        <v>1</v>
      </c>
      <c r="I141" s="14"/>
      <c r="J141" s="11">
        <f t="shared" si="7"/>
        <v>0</v>
      </c>
      <c r="K141" s="11">
        <f t="shared" si="6"/>
        <v>0</v>
      </c>
      <c r="L141" s="11">
        <f t="shared" si="8"/>
        <v>0</v>
      </c>
      <c r="M141" s="20">
        <v>0.2</v>
      </c>
      <c r="P141" s="15"/>
    </row>
    <row r="142" spans="1:16" ht="34.5" customHeight="1">
      <c r="A142" s="10">
        <v>137</v>
      </c>
      <c r="B142" s="65" t="s">
        <v>204</v>
      </c>
      <c r="C142" s="64">
        <v>4088.3</v>
      </c>
      <c r="D142" s="50" t="s">
        <v>334</v>
      </c>
      <c r="E142" s="1"/>
      <c r="F142" s="1"/>
      <c r="G142" s="64" t="s">
        <v>84</v>
      </c>
      <c r="H142" s="94">
        <v>1</v>
      </c>
      <c r="I142" s="14"/>
      <c r="J142" s="11">
        <f t="shared" si="7"/>
        <v>0</v>
      </c>
      <c r="K142" s="11">
        <f t="shared" si="6"/>
        <v>0</v>
      </c>
      <c r="L142" s="11">
        <f t="shared" si="8"/>
        <v>0</v>
      </c>
      <c r="M142" s="20">
        <v>0.2</v>
      </c>
      <c r="P142" s="15"/>
    </row>
    <row r="143" spans="1:16" ht="34.5" customHeight="1">
      <c r="A143" s="10">
        <v>138</v>
      </c>
      <c r="B143" s="64" t="s">
        <v>205</v>
      </c>
      <c r="C143" s="78">
        <v>12013</v>
      </c>
      <c r="D143" s="50" t="s">
        <v>335</v>
      </c>
      <c r="E143" s="1"/>
      <c r="F143" s="1"/>
      <c r="G143" s="64" t="s">
        <v>375</v>
      </c>
      <c r="H143" s="94">
        <v>1</v>
      </c>
      <c r="I143" s="14"/>
      <c r="J143" s="11">
        <f t="shared" si="7"/>
        <v>0</v>
      </c>
      <c r="K143" s="11">
        <f t="shared" si="6"/>
        <v>0</v>
      </c>
      <c r="L143" s="11">
        <f t="shared" si="8"/>
        <v>0</v>
      </c>
      <c r="M143" s="20">
        <v>0.2</v>
      </c>
      <c r="P143" s="15"/>
    </row>
    <row r="144" spans="1:16" ht="34.5" customHeight="1">
      <c r="A144" s="10">
        <v>139</v>
      </c>
      <c r="B144" s="50" t="s">
        <v>206</v>
      </c>
      <c r="C144" s="79">
        <v>4368708</v>
      </c>
      <c r="D144" s="50" t="s">
        <v>336</v>
      </c>
      <c r="E144" s="1"/>
      <c r="F144" s="1"/>
      <c r="G144" s="50" t="s">
        <v>376</v>
      </c>
      <c r="H144" s="100">
        <v>1</v>
      </c>
      <c r="I144" s="14"/>
      <c r="J144" s="11">
        <f t="shared" si="7"/>
        <v>0</v>
      </c>
      <c r="K144" s="11">
        <f t="shared" si="6"/>
        <v>0</v>
      </c>
      <c r="L144" s="11">
        <f t="shared" si="8"/>
        <v>0</v>
      </c>
      <c r="M144" s="20">
        <v>0.2</v>
      </c>
      <c r="P144" s="15"/>
    </row>
    <row r="145" spans="1:16" ht="34.5" customHeight="1">
      <c r="A145" s="10">
        <v>140</v>
      </c>
      <c r="B145" s="50" t="s">
        <v>207</v>
      </c>
      <c r="C145" s="50">
        <v>4368814</v>
      </c>
      <c r="D145" s="50" t="s">
        <v>336</v>
      </c>
      <c r="E145" s="1"/>
      <c r="F145" s="1"/>
      <c r="G145" s="66" t="s">
        <v>377</v>
      </c>
      <c r="H145" s="101">
        <v>1</v>
      </c>
      <c r="I145" s="14"/>
      <c r="J145" s="11">
        <f t="shared" si="7"/>
        <v>0</v>
      </c>
      <c r="K145" s="11">
        <f t="shared" si="6"/>
        <v>0</v>
      </c>
      <c r="L145" s="11">
        <f t="shared" si="8"/>
        <v>0</v>
      </c>
      <c r="M145" s="20">
        <v>0.2</v>
      </c>
      <c r="P145" s="15"/>
    </row>
    <row r="146" spans="1:16" ht="34.5" customHeight="1">
      <c r="A146" s="10">
        <v>141</v>
      </c>
      <c r="B146" s="66" t="s">
        <v>64</v>
      </c>
      <c r="C146" s="66" t="s">
        <v>56</v>
      </c>
      <c r="D146" s="50" t="s">
        <v>336</v>
      </c>
      <c r="E146" s="1"/>
      <c r="F146" s="1"/>
      <c r="G146" s="66" t="s">
        <v>51</v>
      </c>
      <c r="H146" s="101">
        <v>1</v>
      </c>
      <c r="I146" s="14"/>
      <c r="J146" s="11">
        <f t="shared" si="7"/>
        <v>0</v>
      </c>
      <c r="K146" s="11">
        <f t="shared" si="6"/>
        <v>0</v>
      </c>
      <c r="L146" s="11">
        <f t="shared" si="8"/>
        <v>0</v>
      </c>
      <c r="M146" s="20">
        <v>0.2</v>
      </c>
      <c r="P146" s="15"/>
    </row>
    <row r="147" spans="1:16" ht="44.25" customHeight="1">
      <c r="A147" s="10">
        <v>142</v>
      </c>
      <c r="B147" s="67" t="s">
        <v>208</v>
      </c>
      <c r="C147" s="66" t="s">
        <v>279</v>
      </c>
      <c r="D147" s="50" t="s">
        <v>336</v>
      </c>
      <c r="E147" s="1"/>
      <c r="F147" s="1"/>
      <c r="G147" s="66" t="s">
        <v>80</v>
      </c>
      <c r="H147" s="101">
        <v>1</v>
      </c>
      <c r="I147" s="14"/>
      <c r="J147" s="11">
        <f t="shared" si="7"/>
        <v>0</v>
      </c>
      <c r="K147" s="11">
        <f t="shared" si="6"/>
        <v>0</v>
      </c>
      <c r="L147" s="11">
        <f t="shared" si="8"/>
        <v>0</v>
      </c>
      <c r="M147" s="20">
        <v>0.2</v>
      </c>
      <c r="P147" s="15"/>
    </row>
    <row r="148" spans="1:16" ht="42" customHeight="1">
      <c r="A148" s="10">
        <v>143</v>
      </c>
      <c r="B148" s="66" t="s">
        <v>209</v>
      </c>
      <c r="C148" s="66">
        <v>34075</v>
      </c>
      <c r="D148" s="50" t="s">
        <v>336</v>
      </c>
      <c r="E148" s="1"/>
      <c r="F148" s="1"/>
      <c r="G148" s="66" t="s">
        <v>51</v>
      </c>
      <c r="H148" s="101">
        <v>1</v>
      </c>
      <c r="I148" s="14"/>
      <c r="J148" s="11">
        <f t="shared" si="7"/>
        <v>0</v>
      </c>
      <c r="K148" s="11">
        <f t="shared" si="6"/>
        <v>0</v>
      </c>
      <c r="L148" s="11">
        <f t="shared" si="8"/>
        <v>0</v>
      </c>
      <c r="M148" s="20">
        <v>0.2</v>
      </c>
      <c r="P148" s="15"/>
    </row>
    <row r="149" spans="1:16" ht="34.5" customHeight="1">
      <c r="A149" s="10">
        <v>144</v>
      </c>
      <c r="B149" s="50" t="s">
        <v>210</v>
      </c>
      <c r="C149" s="50" t="s">
        <v>280</v>
      </c>
      <c r="D149" s="50" t="s">
        <v>336</v>
      </c>
      <c r="E149" s="1"/>
      <c r="F149" s="1"/>
      <c r="G149" s="96" t="s">
        <v>29</v>
      </c>
      <c r="H149" s="100">
        <v>1</v>
      </c>
      <c r="I149" s="14"/>
      <c r="J149" s="11">
        <f t="shared" si="7"/>
        <v>0</v>
      </c>
      <c r="K149" s="11">
        <f t="shared" si="6"/>
        <v>0</v>
      </c>
      <c r="L149" s="11">
        <f t="shared" si="8"/>
        <v>0</v>
      </c>
      <c r="M149" s="20">
        <v>0.2</v>
      </c>
      <c r="P149" s="15"/>
    </row>
    <row r="150" spans="1:16" ht="42" customHeight="1">
      <c r="A150" s="10">
        <v>145</v>
      </c>
      <c r="B150" s="50" t="s">
        <v>211</v>
      </c>
      <c r="C150" s="50" t="s">
        <v>281</v>
      </c>
      <c r="D150" s="50" t="s">
        <v>336</v>
      </c>
      <c r="E150" s="1"/>
      <c r="F150" s="1"/>
      <c r="G150" s="96" t="s">
        <v>378</v>
      </c>
      <c r="H150" s="100">
        <v>1</v>
      </c>
      <c r="I150" s="14"/>
      <c r="J150" s="11">
        <f t="shared" si="7"/>
        <v>0</v>
      </c>
      <c r="K150" s="11">
        <f t="shared" si="6"/>
        <v>0</v>
      </c>
      <c r="L150" s="11">
        <f t="shared" si="8"/>
        <v>0</v>
      </c>
      <c r="M150" s="20">
        <v>0.2</v>
      </c>
      <c r="P150" s="15"/>
    </row>
    <row r="151" spans="1:16" ht="34.5" customHeight="1">
      <c r="A151" s="10">
        <v>146</v>
      </c>
      <c r="B151" s="50" t="s">
        <v>212</v>
      </c>
      <c r="C151" s="66" t="s">
        <v>282</v>
      </c>
      <c r="D151" s="50" t="s">
        <v>336</v>
      </c>
      <c r="E151" s="1"/>
      <c r="F151" s="1"/>
      <c r="G151" s="66" t="s">
        <v>29</v>
      </c>
      <c r="H151" s="101">
        <v>1</v>
      </c>
      <c r="I151" s="14"/>
      <c r="J151" s="11">
        <f t="shared" si="7"/>
        <v>0</v>
      </c>
      <c r="K151" s="11">
        <f t="shared" si="6"/>
        <v>0</v>
      </c>
      <c r="L151" s="11">
        <f t="shared" si="8"/>
        <v>0</v>
      </c>
      <c r="M151" s="20">
        <v>0.2</v>
      </c>
      <c r="P151" s="15"/>
    </row>
    <row r="152" spans="1:16" ht="34.5" customHeight="1">
      <c r="A152" s="10">
        <v>147</v>
      </c>
      <c r="B152" s="50" t="s">
        <v>213</v>
      </c>
      <c r="C152" s="50" t="s">
        <v>281</v>
      </c>
      <c r="D152" s="50" t="s">
        <v>336</v>
      </c>
      <c r="E152" s="1"/>
      <c r="F152" s="1"/>
      <c r="G152" s="66" t="s">
        <v>29</v>
      </c>
      <c r="H152" s="101">
        <v>1</v>
      </c>
      <c r="I152" s="14"/>
      <c r="J152" s="11">
        <f t="shared" si="7"/>
        <v>0</v>
      </c>
      <c r="K152" s="11">
        <f t="shared" si="6"/>
        <v>0</v>
      </c>
      <c r="L152" s="11">
        <f t="shared" si="8"/>
        <v>0</v>
      </c>
      <c r="M152" s="20">
        <v>0.2</v>
      </c>
      <c r="P152" s="15"/>
    </row>
    <row r="153" spans="1:16" ht="34.5" customHeight="1">
      <c r="A153" s="10">
        <v>148</v>
      </c>
      <c r="B153" s="50" t="s">
        <v>214</v>
      </c>
      <c r="C153" s="50" t="s">
        <v>283</v>
      </c>
      <c r="D153" s="50" t="s">
        <v>336</v>
      </c>
      <c r="E153" s="1"/>
      <c r="F153" s="1"/>
      <c r="G153" s="66" t="s">
        <v>29</v>
      </c>
      <c r="H153" s="101">
        <v>1</v>
      </c>
      <c r="I153" s="14"/>
      <c r="J153" s="11">
        <f t="shared" si="7"/>
        <v>0</v>
      </c>
      <c r="K153" s="11">
        <f t="shared" si="6"/>
        <v>0</v>
      </c>
      <c r="L153" s="11">
        <f t="shared" si="8"/>
        <v>0</v>
      </c>
      <c r="M153" s="20">
        <v>0.2</v>
      </c>
      <c r="P153" s="15"/>
    </row>
    <row r="154" spans="1:16" ht="34.5" customHeight="1">
      <c r="A154" s="10">
        <v>149</v>
      </c>
      <c r="B154" s="50" t="s">
        <v>215</v>
      </c>
      <c r="C154" s="50" t="s">
        <v>284</v>
      </c>
      <c r="D154" s="50" t="s">
        <v>336</v>
      </c>
      <c r="E154" s="1"/>
      <c r="F154" s="1"/>
      <c r="G154" s="96" t="s">
        <v>377</v>
      </c>
      <c r="H154" s="100">
        <v>1</v>
      </c>
      <c r="I154" s="14"/>
      <c r="J154" s="11">
        <f t="shared" si="7"/>
        <v>0</v>
      </c>
      <c r="K154" s="11">
        <f t="shared" si="6"/>
        <v>0</v>
      </c>
      <c r="L154" s="11">
        <f t="shared" si="8"/>
        <v>0</v>
      </c>
      <c r="M154" s="20">
        <v>0.2</v>
      </c>
      <c r="P154" s="15"/>
    </row>
    <row r="155" spans="1:16" ht="34.5" customHeight="1">
      <c r="A155" s="10">
        <v>150</v>
      </c>
      <c r="B155" s="50" t="s">
        <v>216</v>
      </c>
      <c r="C155" s="50" t="s">
        <v>281</v>
      </c>
      <c r="D155" s="50" t="s">
        <v>336</v>
      </c>
      <c r="E155" s="1"/>
      <c r="F155" s="1"/>
      <c r="G155" s="73" t="s">
        <v>379</v>
      </c>
      <c r="H155" s="100">
        <v>1</v>
      </c>
      <c r="I155" s="14"/>
      <c r="J155" s="11">
        <f t="shared" si="7"/>
        <v>0</v>
      </c>
      <c r="K155" s="11">
        <f t="shared" si="6"/>
        <v>0</v>
      </c>
      <c r="L155" s="11">
        <f t="shared" si="8"/>
        <v>0</v>
      </c>
      <c r="M155" s="20">
        <v>0.2</v>
      </c>
      <c r="P155" s="15"/>
    </row>
    <row r="156" spans="1:16" ht="34.5" customHeight="1">
      <c r="A156" s="10">
        <v>151</v>
      </c>
      <c r="B156" s="68" t="s">
        <v>217</v>
      </c>
      <c r="C156" s="68" t="s">
        <v>285</v>
      </c>
      <c r="D156" s="68" t="s">
        <v>24</v>
      </c>
      <c r="E156" s="1"/>
      <c r="F156" s="1"/>
      <c r="G156" s="68" t="s">
        <v>380</v>
      </c>
      <c r="H156" s="68">
        <v>1</v>
      </c>
      <c r="I156" s="14"/>
      <c r="J156" s="11">
        <f t="shared" si="7"/>
        <v>0</v>
      </c>
      <c r="K156" s="11">
        <f t="shared" si="6"/>
        <v>0</v>
      </c>
      <c r="L156" s="11">
        <f t="shared" si="8"/>
        <v>0</v>
      </c>
      <c r="M156" s="20">
        <v>0.2</v>
      </c>
      <c r="P156" s="15"/>
    </row>
    <row r="157" spans="1:16" ht="34.5" customHeight="1">
      <c r="A157" s="10">
        <v>152</v>
      </c>
      <c r="B157" s="47" t="s">
        <v>218</v>
      </c>
      <c r="C157" s="68">
        <v>290858</v>
      </c>
      <c r="D157" s="68" t="s">
        <v>24</v>
      </c>
      <c r="E157" s="1"/>
      <c r="F157" s="1"/>
      <c r="G157" s="68" t="s">
        <v>50</v>
      </c>
      <c r="H157" s="68">
        <v>1</v>
      </c>
      <c r="I157" s="14"/>
      <c r="J157" s="11">
        <f t="shared" si="7"/>
        <v>0</v>
      </c>
      <c r="K157" s="11">
        <f t="shared" si="6"/>
        <v>0</v>
      </c>
      <c r="L157" s="11">
        <f t="shared" si="8"/>
        <v>0</v>
      </c>
      <c r="M157" s="20">
        <v>0.2</v>
      </c>
      <c r="P157" s="15"/>
    </row>
    <row r="158" spans="1:16" ht="34.5" customHeight="1">
      <c r="A158" s="10">
        <v>153</v>
      </c>
      <c r="B158" s="68" t="s">
        <v>219</v>
      </c>
      <c r="C158" s="68">
        <v>21060017</v>
      </c>
      <c r="D158" s="68" t="s">
        <v>337</v>
      </c>
      <c r="E158" s="1"/>
      <c r="F158" s="1"/>
      <c r="G158" s="68" t="s">
        <v>49</v>
      </c>
      <c r="H158" s="68">
        <v>2</v>
      </c>
      <c r="I158" s="14"/>
      <c r="J158" s="11">
        <f t="shared" si="7"/>
        <v>0</v>
      </c>
      <c r="K158" s="11">
        <f t="shared" si="6"/>
        <v>0</v>
      </c>
      <c r="L158" s="11">
        <f t="shared" si="8"/>
        <v>0</v>
      </c>
      <c r="M158" s="20">
        <v>0.2</v>
      </c>
      <c r="P158" s="15"/>
    </row>
    <row r="159" spans="1:16" ht="34.5" customHeight="1">
      <c r="A159" s="10">
        <v>154</v>
      </c>
      <c r="B159" s="47" t="s">
        <v>220</v>
      </c>
      <c r="C159" s="68" t="s">
        <v>286</v>
      </c>
      <c r="D159" s="68" t="s">
        <v>338</v>
      </c>
      <c r="E159" s="1"/>
      <c r="F159" s="1"/>
      <c r="G159" s="68" t="s">
        <v>381</v>
      </c>
      <c r="H159" s="68">
        <v>2</v>
      </c>
      <c r="I159" s="14"/>
      <c r="J159" s="11">
        <f t="shared" si="7"/>
        <v>0</v>
      </c>
      <c r="K159" s="11">
        <f t="shared" si="6"/>
        <v>0</v>
      </c>
      <c r="L159" s="11">
        <f t="shared" si="8"/>
        <v>0</v>
      </c>
      <c r="M159" s="20">
        <v>0.2</v>
      </c>
      <c r="P159" s="15"/>
    </row>
    <row r="160" spans="1:16" ht="34.5" customHeight="1">
      <c r="A160" s="10">
        <v>155</v>
      </c>
      <c r="B160" s="68" t="s">
        <v>221</v>
      </c>
      <c r="C160" s="68" t="s">
        <v>287</v>
      </c>
      <c r="D160" s="88" t="s">
        <v>339</v>
      </c>
      <c r="E160" s="1"/>
      <c r="F160" s="1"/>
      <c r="G160" s="68" t="s">
        <v>381</v>
      </c>
      <c r="H160" s="68">
        <v>2</v>
      </c>
      <c r="I160" s="14"/>
      <c r="J160" s="11">
        <f t="shared" si="7"/>
        <v>0</v>
      </c>
      <c r="K160" s="11">
        <f t="shared" si="6"/>
        <v>0</v>
      </c>
      <c r="L160" s="11">
        <f t="shared" si="8"/>
        <v>0</v>
      </c>
      <c r="M160" s="20">
        <v>0.2</v>
      </c>
      <c r="P160" s="15"/>
    </row>
    <row r="161" spans="1:16" ht="34.5" customHeight="1">
      <c r="A161" s="10">
        <v>156</v>
      </c>
      <c r="B161" s="47" t="s">
        <v>222</v>
      </c>
      <c r="C161" s="80">
        <v>466069</v>
      </c>
      <c r="D161" s="52" t="s">
        <v>340</v>
      </c>
      <c r="E161" s="1"/>
      <c r="F161" s="1"/>
      <c r="G161" s="54" t="s">
        <v>382</v>
      </c>
      <c r="H161" s="54">
        <v>1</v>
      </c>
      <c r="I161" s="14"/>
      <c r="J161" s="11">
        <f t="shared" si="7"/>
        <v>0</v>
      </c>
      <c r="K161" s="11">
        <f t="shared" si="6"/>
        <v>0</v>
      </c>
      <c r="L161" s="11">
        <f t="shared" si="8"/>
        <v>0</v>
      </c>
      <c r="M161" s="20">
        <v>0.2</v>
      </c>
      <c r="P161" s="15"/>
    </row>
    <row r="162" spans="1:16" ht="34.5" customHeight="1">
      <c r="A162" s="10">
        <v>157</v>
      </c>
      <c r="B162" s="52" t="s">
        <v>223</v>
      </c>
      <c r="C162" s="81" t="s">
        <v>288</v>
      </c>
      <c r="D162" s="52" t="s">
        <v>340</v>
      </c>
      <c r="E162" s="1"/>
      <c r="F162" s="1"/>
      <c r="G162" s="54" t="s">
        <v>383</v>
      </c>
      <c r="H162" s="54">
        <v>1</v>
      </c>
      <c r="I162" s="14"/>
      <c r="J162" s="11">
        <f t="shared" si="7"/>
        <v>0</v>
      </c>
      <c r="K162" s="11">
        <f t="shared" si="6"/>
        <v>0</v>
      </c>
      <c r="L162" s="11">
        <f t="shared" si="8"/>
        <v>0</v>
      </c>
      <c r="M162" s="20">
        <v>0.2</v>
      </c>
      <c r="P162" s="15"/>
    </row>
    <row r="163" spans="1:16" ht="34.5" customHeight="1">
      <c r="A163" s="10">
        <v>158</v>
      </c>
      <c r="B163" s="52" t="s">
        <v>224</v>
      </c>
      <c r="C163" s="81" t="s">
        <v>57</v>
      </c>
      <c r="D163" s="52" t="s">
        <v>341</v>
      </c>
      <c r="E163" s="1"/>
      <c r="F163" s="1"/>
      <c r="G163" s="52" t="s">
        <v>384</v>
      </c>
      <c r="H163" s="52">
        <v>1</v>
      </c>
      <c r="I163" s="14"/>
      <c r="J163" s="11">
        <f t="shared" si="7"/>
        <v>0</v>
      </c>
      <c r="K163" s="11">
        <f t="shared" si="6"/>
        <v>0</v>
      </c>
      <c r="L163" s="11">
        <f t="shared" si="8"/>
        <v>0</v>
      </c>
      <c r="M163" s="20">
        <v>0.2</v>
      </c>
      <c r="P163" s="15"/>
    </row>
    <row r="164" spans="1:16" ht="34.5" customHeight="1">
      <c r="A164" s="10">
        <v>159</v>
      </c>
      <c r="B164" s="52" t="s">
        <v>70</v>
      </c>
      <c r="C164" s="82" t="s">
        <v>289</v>
      </c>
      <c r="D164" s="52" t="s">
        <v>73</v>
      </c>
      <c r="E164" s="1"/>
      <c r="F164" s="1"/>
      <c r="G164" s="54" t="s">
        <v>385</v>
      </c>
      <c r="H164" s="52">
        <v>1</v>
      </c>
      <c r="I164" s="14"/>
      <c r="J164" s="11">
        <f t="shared" si="7"/>
        <v>0</v>
      </c>
      <c r="K164" s="11">
        <f t="shared" si="6"/>
        <v>0</v>
      </c>
      <c r="L164" s="11">
        <f t="shared" si="8"/>
        <v>0</v>
      </c>
      <c r="M164" s="20">
        <v>0.2</v>
      </c>
      <c r="P164" s="15"/>
    </row>
    <row r="165" spans="1:16" ht="34.5" customHeight="1">
      <c r="A165" s="10">
        <v>160</v>
      </c>
      <c r="B165" s="52" t="s">
        <v>225</v>
      </c>
      <c r="C165" s="81" t="s">
        <v>290</v>
      </c>
      <c r="D165" s="52" t="s">
        <v>75</v>
      </c>
      <c r="E165" s="1"/>
      <c r="F165" s="1"/>
      <c r="G165" s="54" t="s">
        <v>11</v>
      </c>
      <c r="H165" s="52">
        <v>2</v>
      </c>
      <c r="I165" s="14"/>
      <c r="J165" s="11">
        <f t="shared" si="7"/>
        <v>0</v>
      </c>
      <c r="K165" s="11">
        <f t="shared" si="6"/>
        <v>0</v>
      </c>
      <c r="L165" s="11">
        <f t="shared" si="8"/>
        <v>0</v>
      </c>
      <c r="M165" s="20">
        <v>0.2</v>
      </c>
      <c r="P165" s="15"/>
    </row>
    <row r="166" spans="1:16" ht="34.5" customHeight="1">
      <c r="A166" s="10">
        <v>161</v>
      </c>
      <c r="B166" s="69" t="s">
        <v>69</v>
      </c>
      <c r="C166" s="83">
        <v>6003038</v>
      </c>
      <c r="D166" s="52" t="s">
        <v>75</v>
      </c>
      <c r="E166" s="1"/>
      <c r="F166" s="1"/>
      <c r="G166" s="54" t="s">
        <v>386</v>
      </c>
      <c r="H166" s="52">
        <v>3</v>
      </c>
      <c r="I166" s="14"/>
      <c r="J166" s="11">
        <f t="shared" si="7"/>
        <v>0</v>
      </c>
      <c r="K166" s="11">
        <f t="shared" si="6"/>
        <v>0</v>
      </c>
      <c r="L166" s="11">
        <f t="shared" si="8"/>
        <v>0</v>
      </c>
      <c r="M166" s="20">
        <v>0.2</v>
      </c>
      <c r="P166" s="15"/>
    </row>
    <row r="167" spans="1:16" ht="34.5" customHeight="1">
      <c r="A167" s="10">
        <v>162</v>
      </c>
      <c r="B167" s="52" t="s">
        <v>39</v>
      </c>
      <c r="C167" s="81" t="s">
        <v>40</v>
      </c>
      <c r="D167" s="52" t="s">
        <v>75</v>
      </c>
      <c r="E167" s="1"/>
      <c r="F167" s="1"/>
      <c r="G167" s="45" t="s">
        <v>11</v>
      </c>
      <c r="H167" s="45">
        <v>3</v>
      </c>
      <c r="I167" s="14"/>
      <c r="J167" s="11">
        <f t="shared" si="7"/>
        <v>0</v>
      </c>
      <c r="K167" s="11">
        <f t="shared" si="6"/>
        <v>0</v>
      </c>
      <c r="L167" s="11">
        <f t="shared" si="8"/>
        <v>0</v>
      </c>
      <c r="M167" s="20">
        <v>0.2</v>
      </c>
      <c r="P167" s="15"/>
    </row>
    <row r="168" spans="1:16" ht="34.5" customHeight="1">
      <c r="A168" s="10">
        <v>163</v>
      </c>
      <c r="B168" s="52" t="s">
        <v>226</v>
      </c>
      <c r="C168" s="81" t="s">
        <v>291</v>
      </c>
      <c r="D168" s="52" t="s">
        <v>75</v>
      </c>
      <c r="E168" s="1"/>
      <c r="F168" s="1"/>
      <c r="G168" s="54" t="s">
        <v>387</v>
      </c>
      <c r="H168" s="54">
        <v>1</v>
      </c>
      <c r="I168" s="14"/>
      <c r="J168" s="11">
        <f t="shared" si="7"/>
        <v>0</v>
      </c>
      <c r="K168" s="11">
        <f t="shared" si="6"/>
        <v>0</v>
      </c>
      <c r="L168" s="11">
        <f t="shared" si="8"/>
        <v>0</v>
      </c>
      <c r="M168" s="20">
        <v>0.2</v>
      </c>
      <c r="P168" s="15"/>
    </row>
    <row r="169" spans="1:16" ht="34.5" customHeight="1">
      <c r="A169" s="108" t="s">
        <v>35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1">
        <f>SUM(J6:J168)</f>
        <v>0</v>
      </c>
      <c r="M169" s="20">
        <v>0.2</v>
      </c>
      <c r="P169" s="15"/>
    </row>
    <row r="170" spans="1:16" ht="34.5" customHeight="1">
      <c r="A170" s="108" t="s">
        <v>0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1">
        <f>SUM(K6:K168)</f>
        <v>0</v>
      </c>
      <c r="M170" s="20">
        <v>0.2</v>
      </c>
      <c r="P170" s="15"/>
    </row>
    <row r="171" spans="1:16" ht="34.5" customHeight="1">
      <c r="A171" s="108" t="s">
        <v>36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1">
        <f>SUM(L6:L168)</f>
        <v>0</v>
      </c>
      <c r="M171" s="20">
        <v>0.2</v>
      </c>
      <c r="P171" s="15"/>
    </row>
    <row r="172" spans="1:17" ht="34.5" customHeight="1">
      <c r="A172" s="21"/>
      <c r="B172" s="22"/>
      <c r="C172" s="23"/>
      <c r="D172" s="23"/>
      <c r="E172" s="21"/>
      <c r="F172" s="21"/>
      <c r="G172" s="21"/>
      <c r="H172" s="21"/>
      <c r="I172" s="21"/>
      <c r="J172" s="21"/>
      <c r="K172" s="24"/>
      <c r="L172" s="15"/>
      <c r="M172" s="15"/>
      <c r="O172" s="16"/>
      <c r="Q172" s="16"/>
    </row>
    <row r="173" spans="1:17" ht="34.5" customHeight="1">
      <c r="A173" s="112" t="s">
        <v>32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5"/>
      <c r="M173" s="15"/>
      <c r="O173" s="16"/>
      <c r="Q173" s="16"/>
    </row>
    <row r="174" spans="1:17" ht="34.5" customHeight="1">
      <c r="A174" s="25"/>
      <c r="B174" s="26"/>
      <c r="C174" s="23"/>
      <c r="D174" s="23"/>
      <c r="E174" s="25"/>
      <c r="F174" s="25"/>
      <c r="G174" s="25"/>
      <c r="H174" s="25"/>
      <c r="I174" s="25"/>
      <c r="J174" s="25"/>
      <c r="K174" s="25"/>
      <c r="L174" s="15"/>
      <c r="M174" s="15"/>
      <c r="O174" s="16"/>
      <c r="Q174" s="16"/>
    </row>
    <row r="175" spans="1:16" ht="63" customHeight="1">
      <c r="A175" s="112" t="s">
        <v>388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M175" s="15"/>
      <c r="P175" s="15"/>
    </row>
    <row r="176" spans="1:16" ht="34.5" customHeight="1">
      <c r="A176" s="28"/>
      <c r="B176" s="29"/>
      <c r="C176" s="29"/>
      <c r="D176" s="29"/>
      <c r="E176" s="30"/>
      <c r="F176" s="31"/>
      <c r="G176" s="32"/>
      <c r="H176" s="27"/>
      <c r="M176" s="15"/>
      <c r="P176" s="15"/>
    </row>
    <row r="177" spans="1:16" ht="34.5" customHeight="1">
      <c r="A177" s="104" t="s">
        <v>33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M177" s="15"/>
      <c r="P177" s="15"/>
    </row>
    <row r="178" spans="1:16" ht="34.5" customHeight="1">
      <c r="A178" s="33"/>
      <c r="B178" s="34"/>
      <c r="C178" s="35"/>
      <c r="D178" s="35"/>
      <c r="E178" s="33"/>
      <c r="F178" s="33"/>
      <c r="G178" s="33"/>
      <c r="H178" s="33"/>
      <c r="I178" s="33"/>
      <c r="J178" s="33"/>
      <c r="K178" s="33"/>
      <c r="M178" s="15"/>
      <c r="P178" s="15"/>
    </row>
    <row r="179" spans="2:16" ht="34.5" customHeight="1">
      <c r="B179" s="37"/>
      <c r="F179" s="109" t="s">
        <v>5</v>
      </c>
      <c r="G179" s="109"/>
      <c r="H179" s="109"/>
      <c r="I179" s="109"/>
      <c r="J179" s="109"/>
      <c r="K179" s="109"/>
      <c r="M179" s="15"/>
      <c r="P179" s="15"/>
    </row>
    <row r="180" spans="2:16" ht="12.75">
      <c r="B180" s="37"/>
      <c r="E180" s="110"/>
      <c r="F180" s="39"/>
      <c r="G180" s="39"/>
      <c r="H180" s="39"/>
      <c r="I180" s="39"/>
      <c r="J180" s="39"/>
      <c r="K180" s="39"/>
      <c r="M180" s="15"/>
      <c r="P180" s="15"/>
    </row>
    <row r="181" spans="2:16" ht="12.75">
      <c r="B181" s="37"/>
      <c r="E181" s="110"/>
      <c r="F181" s="39" t="s">
        <v>9</v>
      </c>
      <c r="G181" s="111" t="s">
        <v>1</v>
      </c>
      <c r="H181" s="111"/>
      <c r="I181" s="111"/>
      <c r="J181" s="111"/>
      <c r="K181" s="111"/>
      <c r="M181" s="15"/>
      <c r="P181" s="15"/>
    </row>
    <row r="182" spans="13:16" ht="12.75">
      <c r="M182" s="15"/>
      <c r="P182" s="15"/>
    </row>
    <row r="183" spans="13:16" ht="12.75">
      <c r="M183" s="15"/>
      <c r="P183" s="15"/>
    </row>
    <row r="184" ht="34.5" customHeight="1">
      <c r="P184" s="15"/>
    </row>
    <row r="185" ht="34.5" customHeight="1">
      <c r="P185" s="15"/>
    </row>
    <row r="186" ht="12.75">
      <c r="P186" s="15"/>
    </row>
    <row r="187" ht="34.5" customHeight="1">
      <c r="P187" s="15"/>
    </row>
    <row r="188" ht="34.5" customHeight="1">
      <c r="P188" s="15"/>
    </row>
    <row r="189" ht="34.5" customHeight="1">
      <c r="P189" s="15"/>
    </row>
    <row r="190" ht="34.5" customHeight="1">
      <c r="P190" s="15"/>
    </row>
    <row r="191" ht="34.5" customHeight="1">
      <c r="P191" s="15"/>
    </row>
    <row r="192" ht="34.5" customHeight="1">
      <c r="P192" s="15"/>
    </row>
    <row r="193" ht="12.75">
      <c r="P193" s="15"/>
    </row>
    <row r="194" ht="34.5" customHeight="1">
      <c r="P194" s="15"/>
    </row>
    <row r="195" ht="34.5" customHeight="1">
      <c r="P195" s="15"/>
    </row>
    <row r="196" ht="34.5" customHeight="1">
      <c r="P196" s="15"/>
    </row>
    <row r="197" ht="34.5" customHeight="1">
      <c r="P197" s="15"/>
    </row>
    <row r="198" ht="34.5" customHeight="1">
      <c r="P198" s="15"/>
    </row>
    <row r="199" ht="34.5" customHeight="1">
      <c r="P199" s="15"/>
    </row>
    <row r="200" ht="34.5" customHeight="1">
      <c r="P200" s="15"/>
    </row>
    <row r="201" ht="12.75">
      <c r="P201" s="15"/>
    </row>
    <row r="202" ht="34.5" customHeight="1">
      <c r="P202" s="15"/>
    </row>
    <row r="203" ht="34.5" customHeight="1">
      <c r="P203" s="15"/>
    </row>
    <row r="204" ht="34.5" customHeight="1">
      <c r="P204" s="15"/>
    </row>
    <row r="205" ht="34.5" customHeight="1">
      <c r="P205" s="15"/>
    </row>
    <row r="206" ht="34.5" customHeight="1">
      <c r="P206" s="15"/>
    </row>
    <row r="207" ht="34.5" customHeight="1">
      <c r="P207" s="15"/>
    </row>
    <row r="208" ht="34.5" customHeight="1">
      <c r="P208" s="15"/>
    </row>
    <row r="209" ht="34.5" customHeight="1">
      <c r="P209" s="15"/>
    </row>
    <row r="210" ht="34.5" customHeight="1">
      <c r="P210" s="15"/>
    </row>
    <row r="211" ht="34.5" customHeight="1">
      <c r="P211" s="15"/>
    </row>
    <row r="212" ht="34.5" customHeight="1">
      <c r="P212" s="15"/>
    </row>
    <row r="213" ht="34.5" customHeight="1">
      <c r="P213" s="15"/>
    </row>
    <row r="214" ht="34.5" customHeight="1">
      <c r="P214" s="15"/>
    </row>
    <row r="215" ht="34.5" customHeight="1">
      <c r="P215" s="15"/>
    </row>
    <row r="216" ht="34.5" customHeight="1">
      <c r="P216" s="15"/>
    </row>
    <row r="217" ht="34.5" customHeight="1">
      <c r="P217" s="15"/>
    </row>
    <row r="218" ht="34.5" customHeight="1">
      <c r="P218" s="15"/>
    </row>
    <row r="219" ht="34.5" customHeight="1">
      <c r="P219" s="15"/>
    </row>
    <row r="220" ht="34.5" customHeight="1">
      <c r="P220" s="15"/>
    </row>
    <row r="221" ht="34.5" customHeight="1">
      <c r="P221" s="15"/>
    </row>
    <row r="222" ht="34.5" customHeight="1">
      <c r="P222" s="15"/>
    </row>
    <row r="223" ht="34.5" customHeight="1">
      <c r="P223" s="15"/>
    </row>
    <row r="224" ht="34.5" customHeight="1">
      <c r="P224" s="15"/>
    </row>
    <row r="225" ht="34.5" customHeight="1">
      <c r="P225" s="15"/>
    </row>
    <row r="226" ht="42" customHeight="1">
      <c r="P226" s="15"/>
    </row>
    <row r="227" ht="34.5" customHeight="1">
      <c r="P227" s="15"/>
    </row>
    <row r="228" ht="34.5" customHeight="1">
      <c r="P228" s="15"/>
    </row>
    <row r="229" ht="34.5" customHeight="1">
      <c r="P229" s="15"/>
    </row>
    <row r="230" ht="34.5" customHeight="1">
      <c r="P230" s="15"/>
    </row>
    <row r="231" ht="34.5" customHeight="1">
      <c r="P231" s="15"/>
    </row>
    <row r="232" ht="34.5" customHeight="1">
      <c r="P232" s="15"/>
    </row>
    <row r="233" ht="34.5" customHeight="1">
      <c r="P233" s="15"/>
    </row>
    <row r="234" ht="34.5" customHeight="1">
      <c r="P234" s="15"/>
    </row>
    <row r="235" ht="34.5" customHeight="1">
      <c r="P235" s="15"/>
    </row>
    <row r="236" ht="34.5" customHeight="1">
      <c r="P236" s="15"/>
    </row>
    <row r="237" ht="34.5" customHeight="1">
      <c r="P237" s="15"/>
    </row>
    <row r="238" ht="34.5" customHeight="1">
      <c r="P238" s="15"/>
    </row>
    <row r="239" ht="34.5" customHeight="1">
      <c r="P239" s="15"/>
    </row>
    <row r="240" ht="34.5" customHeight="1">
      <c r="P240" s="15"/>
    </row>
    <row r="241" ht="34.5" customHeight="1">
      <c r="P241" s="15"/>
    </row>
    <row r="242" ht="34.5" customHeight="1">
      <c r="P242" s="15"/>
    </row>
    <row r="243" ht="34.5" customHeight="1">
      <c r="P243" s="15"/>
    </row>
    <row r="244" ht="34.5" customHeight="1">
      <c r="P244" s="15"/>
    </row>
    <row r="245" ht="34.5" customHeight="1">
      <c r="P245" s="15"/>
    </row>
    <row r="246" ht="34.5" customHeight="1">
      <c r="P246" s="15"/>
    </row>
    <row r="247" ht="34.5" customHeight="1">
      <c r="P247" s="15"/>
    </row>
    <row r="248" ht="34.5" customHeight="1">
      <c r="P248" s="15"/>
    </row>
    <row r="249" ht="34.5" customHeight="1">
      <c r="P249" s="15"/>
    </row>
    <row r="250" ht="34.5" customHeight="1">
      <c r="P250" s="15"/>
    </row>
    <row r="251" ht="34.5" customHeight="1">
      <c r="P251" s="15"/>
    </row>
    <row r="252" ht="34.5" customHeight="1">
      <c r="P252" s="15"/>
    </row>
    <row r="253" ht="34.5" customHeight="1">
      <c r="P253" s="15"/>
    </row>
    <row r="254" ht="34.5" customHeight="1">
      <c r="P254" s="15"/>
    </row>
    <row r="255" ht="34.5" customHeight="1">
      <c r="P255" s="15"/>
    </row>
    <row r="256" ht="34.5" customHeight="1">
      <c r="P256" s="15"/>
    </row>
    <row r="257" ht="34.5" customHeight="1">
      <c r="P257" s="15"/>
    </row>
    <row r="258" ht="34.5" customHeight="1">
      <c r="P258" s="15"/>
    </row>
    <row r="259" ht="34.5" customHeight="1">
      <c r="P259" s="15"/>
    </row>
    <row r="260" ht="34.5" customHeight="1">
      <c r="P260" s="15"/>
    </row>
    <row r="261" ht="34.5" customHeight="1">
      <c r="P261" s="15"/>
    </row>
    <row r="262" ht="34.5" customHeight="1">
      <c r="P262" s="15"/>
    </row>
    <row r="263" ht="34.5" customHeight="1">
      <c r="P263" s="15"/>
    </row>
    <row r="264" ht="34.5" customHeight="1">
      <c r="P264" s="15"/>
    </row>
    <row r="265" ht="34.5" customHeight="1">
      <c r="P265" s="15"/>
    </row>
    <row r="266" ht="34.5" customHeight="1">
      <c r="P266" s="15"/>
    </row>
    <row r="267" ht="34.5" customHeight="1">
      <c r="P267" s="15"/>
    </row>
    <row r="268" ht="34.5" customHeight="1">
      <c r="P268" s="15"/>
    </row>
    <row r="269" ht="34.5" customHeight="1">
      <c r="P269" s="15"/>
    </row>
    <row r="270" ht="34.5" customHeight="1">
      <c r="P270" s="15"/>
    </row>
    <row r="271" ht="34.5" customHeight="1">
      <c r="P271" s="15"/>
    </row>
    <row r="272" ht="34.5" customHeight="1">
      <c r="P272" s="15"/>
    </row>
    <row r="273" ht="34.5" customHeight="1">
      <c r="P273" s="15"/>
    </row>
    <row r="274" ht="34.5" customHeight="1">
      <c r="P274" s="15"/>
    </row>
    <row r="275" ht="34.5" customHeight="1">
      <c r="P275" s="15"/>
    </row>
    <row r="276" ht="34.5" customHeight="1">
      <c r="P276" s="15"/>
    </row>
    <row r="277" ht="34.5" customHeight="1">
      <c r="P277" s="15"/>
    </row>
    <row r="278" ht="34.5" customHeight="1">
      <c r="P278" s="15"/>
    </row>
    <row r="279" ht="34.5" customHeight="1">
      <c r="P279" s="15"/>
    </row>
    <row r="280" ht="34.5" customHeight="1">
      <c r="P280" s="15"/>
    </row>
    <row r="281" ht="34.5" customHeight="1">
      <c r="P281" s="15"/>
    </row>
    <row r="282" ht="34.5" customHeight="1">
      <c r="P282" s="15"/>
    </row>
    <row r="283" ht="34.5" customHeight="1">
      <c r="P283" s="15"/>
    </row>
    <row r="284" ht="34.5" customHeight="1">
      <c r="P284" s="15"/>
    </row>
    <row r="285" ht="34.5" customHeight="1">
      <c r="P285" s="15"/>
    </row>
    <row r="286" ht="34.5" customHeight="1">
      <c r="P286" s="15"/>
    </row>
    <row r="287" ht="34.5" customHeight="1">
      <c r="P287" s="15"/>
    </row>
    <row r="288" ht="34.5" customHeight="1">
      <c r="P288" s="15"/>
    </row>
    <row r="289" ht="34.5" customHeight="1">
      <c r="P289" s="15"/>
    </row>
    <row r="290" ht="34.5" customHeight="1">
      <c r="P290" s="15"/>
    </row>
    <row r="291" ht="34.5" customHeight="1">
      <c r="P291" s="15"/>
    </row>
    <row r="292" ht="34.5" customHeight="1">
      <c r="P292" s="15"/>
    </row>
    <row r="293" ht="34.5" customHeight="1">
      <c r="P293" s="15"/>
    </row>
    <row r="294" ht="34.5" customHeight="1">
      <c r="P294" s="15"/>
    </row>
    <row r="295" ht="34.5" customHeight="1">
      <c r="P295" s="15"/>
    </row>
    <row r="296" ht="34.5" customHeight="1">
      <c r="P296" s="15"/>
    </row>
    <row r="297" ht="34.5" customHeight="1">
      <c r="P297" s="15"/>
    </row>
    <row r="298" ht="34.5" customHeight="1">
      <c r="P298" s="15"/>
    </row>
    <row r="299" ht="34.5" customHeight="1">
      <c r="P299" s="15"/>
    </row>
    <row r="300" ht="34.5" customHeight="1">
      <c r="P300" s="15"/>
    </row>
    <row r="301" ht="34.5" customHeight="1">
      <c r="P301" s="15"/>
    </row>
    <row r="302" ht="34.5" customHeight="1">
      <c r="P302" s="15"/>
    </row>
    <row r="303" ht="34.5" customHeight="1">
      <c r="P303" s="15"/>
    </row>
    <row r="304" ht="34.5" customHeight="1">
      <c r="P304" s="15"/>
    </row>
    <row r="305" ht="34.5" customHeight="1">
      <c r="P305" s="15"/>
    </row>
    <row r="306" ht="34.5" customHeight="1">
      <c r="P306" s="15"/>
    </row>
    <row r="307" ht="34.5" customHeight="1">
      <c r="P307" s="15"/>
    </row>
    <row r="308" ht="34.5" customHeight="1">
      <c r="P308" s="15"/>
    </row>
    <row r="309" ht="34.5" customHeight="1">
      <c r="P309" s="15"/>
    </row>
    <row r="310" ht="34.5" customHeight="1">
      <c r="P310" s="15"/>
    </row>
    <row r="311" ht="34.5" customHeight="1">
      <c r="P311" s="15"/>
    </row>
    <row r="312" ht="34.5" customHeight="1">
      <c r="P312" s="15"/>
    </row>
    <row r="313" ht="34.5" customHeight="1">
      <c r="P313" s="15"/>
    </row>
    <row r="314" ht="34.5" customHeight="1">
      <c r="P314" s="15"/>
    </row>
    <row r="315" ht="34.5" customHeight="1">
      <c r="P315" s="15"/>
    </row>
    <row r="316" ht="34.5" customHeight="1">
      <c r="P316" s="15"/>
    </row>
    <row r="317" ht="34.5" customHeight="1">
      <c r="P317" s="15"/>
    </row>
    <row r="318" ht="34.5" customHeight="1">
      <c r="P318" s="15"/>
    </row>
    <row r="319" ht="34.5" customHeight="1">
      <c r="P319" s="15"/>
    </row>
    <row r="320" ht="34.5" customHeight="1">
      <c r="P320" s="15"/>
    </row>
    <row r="321" ht="34.5" customHeight="1">
      <c r="P321" s="15"/>
    </row>
    <row r="322" ht="34.5" customHeight="1">
      <c r="P322" s="15"/>
    </row>
    <row r="323" ht="34.5" customHeight="1">
      <c r="P323" s="15"/>
    </row>
    <row r="324" ht="34.5" customHeight="1">
      <c r="P324" s="15"/>
    </row>
    <row r="325" ht="34.5" customHeight="1">
      <c r="P325" s="15"/>
    </row>
    <row r="326" ht="34.5" customHeight="1">
      <c r="P326" s="15"/>
    </row>
    <row r="327" ht="34.5" customHeight="1">
      <c r="P327" s="15"/>
    </row>
    <row r="328" ht="34.5" customHeight="1">
      <c r="P328" s="15"/>
    </row>
    <row r="329" ht="34.5" customHeight="1">
      <c r="P329" s="15"/>
    </row>
    <row r="330" ht="34.5" customHeight="1">
      <c r="P330" s="15"/>
    </row>
    <row r="331" ht="34.5" customHeight="1">
      <c r="P331" s="15"/>
    </row>
    <row r="332" ht="34.5" customHeight="1">
      <c r="P332" s="15"/>
    </row>
    <row r="333" ht="34.5" customHeight="1">
      <c r="P333" s="15"/>
    </row>
    <row r="334" ht="34.5" customHeight="1">
      <c r="P334" s="15"/>
    </row>
    <row r="335" ht="34.5" customHeight="1">
      <c r="P335" s="15"/>
    </row>
    <row r="336" ht="34.5" customHeight="1">
      <c r="P336" s="15"/>
    </row>
    <row r="337" ht="34.5" customHeight="1">
      <c r="P337" s="15"/>
    </row>
    <row r="338" ht="34.5" customHeight="1">
      <c r="P338" s="15"/>
    </row>
    <row r="339" ht="34.5" customHeight="1">
      <c r="P339" s="15"/>
    </row>
    <row r="340" ht="34.5" customHeight="1">
      <c r="P340" s="15"/>
    </row>
    <row r="341" ht="34.5" customHeight="1">
      <c r="P341" s="15"/>
    </row>
    <row r="342" ht="34.5" customHeight="1">
      <c r="P342" s="15"/>
    </row>
    <row r="343" ht="34.5" customHeight="1">
      <c r="P343" s="15"/>
    </row>
    <row r="344" ht="34.5" customHeight="1">
      <c r="P344" s="15"/>
    </row>
    <row r="345" ht="34.5" customHeight="1">
      <c r="P345" s="15"/>
    </row>
    <row r="346" ht="34.5" customHeight="1">
      <c r="P346" s="15"/>
    </row>
    <row r="347" ht="34.5" customHeight="1">
      <c r="P347" s="15"/>
    </row>
    <row r="348" ht="34.5" customHeight="1">
      <c r="P348" s="15"/>
    </row>
    <row r="349" ht="34.5" customHeight="1">
      <c r="P349" s="15"/>
    </row>
    <row r="350" ht="34.5" customHeight="1">
      <c r="P350" s="15"/>
    </row>
    <row r="351" ht="34.5" customHeight="1">
      <c r="P351" s="15"/>
    </row>
    <row r="352" ht="34.5" customHeight="1">
      <c r="P352" s="15"/>
    </row>
    <row r="353" ht="34.5" customHeight="1">
      <c r="P353" s="15"/>
    </row>
    <row r="354" ht="34.5" customHeight="1">
      <c r="P354" s="15"/>
    </row>
    <row r="355" ht="34.5" customHeight="1">
      <c r="P355" s="15"/>
    </row>
    <row r="356" ht="34.5" customHeight="1">
      <c r="P356" s="15"/>
    </row>
    <row r="357" ht="34.5" customHeight="1">
      <c r="P357" s="15"/>
    </row>
    <row r="358" ht="34.5" customHeight="1">
      <c r="P358" s="15"/>
    </row>
    <row r="359" ht="34.5" customHeight="1">
      <c r="P359" s="15"/>
    </row>
    <row r="360" ht="34.5" customHeight="1">
      <c r="P360" s="15"/>
    </row>
    <row r="361" ht="34.5" customHeight="1">
      <c r="P361" s="15"/>
    </row>
    <row r="362" ht="34.5" customHeight="1">
      <c r="P362" s="15"/>
    </row>
    <row r="363" ht="34.5" customHeight="1">
      <c r="P363" s="15"/>
    </row>
    <row r="364" ht="34.5" customHeight="1">
      <c r="P364" s="15"/>
    </row>
    <row r="365" ht="34.5" customHeight="1">
      <c r="P365" s="15"/>
    </row>
    <row r="366" ht="34.5" customHeight="1">
      <c r="P366" s="15"/>
    </row>
    <row r="367" ht="34.5" customHeight="1">
      <c r="P367" s="15"/>
    </row>
    <row r="368" ht="34.5" customHeight="1">
      <c r="P368" s="15"/>
    </row>
    <row r="369" ht="34.5" customHeight="1">
      <c r="P369" s="15"/>
    </row>
    <row r="370" ht="34.5" customHeight="1">
      <c r="P370" s="15"/>
    </row>
    <row r="371" ht="34.5" customHeight="1">
      <c r="P371" s="15"/>
    </row>
    <row r="372" ht="34.5" customHeight="1">
      <c r="P372" s="15"/>
    </row>
    <row r="373" ht="34.5" customHeight="1">
      <c r="P373" s="15"/>
    </row>
    <row r="374" ht="34.5" customHeight="1">
      <c r="P374" s="15"/>
    </row>
    <row r="375" ht="34.5" customHeight="1">
      <c r="P375" s="15"/>
    </row>
    <row r="376" ht="34.5" customHeight="1">
      <c r="P376" s="15"/>
    </row>
    <row r="377" ht="34.5" customHeight="1">
      <c r="P377" s="15"/>
    </row>
    <row r="378" ht="34.5" customHeight="1">
      <c r="P378" s="15"/>
    </row>
    <row r="379" ht="34.5" customHeight="1">
      <c r="P379" s="15"/>
    </row>
    <row r="380" ht="34.5" customHeight="1">
      <c r="P380" s="15"/>
    </row>
    <row r="381" ht="34.5" customHeight="1">
      <c r="P381" s="15"/>
    </row>
    <row r="382" ht="34.5" customHeight="1">
      <c r="P382" s="15"/>
    </row>
    <row r="383" ht="34.5" customHeight="1">
      <c r="P383" s="15"/>
    </row>
    <row r="384" ht="34.5" customHeight="1">
      <c r="P384" s="15"/>
    </row>
    <row r="385" ht="34.5" customHeight="1">
      <c r="P385" s="15"/>
    </row>
    <row r="386" ht="34.5" customHeight="1">
      <c r="P386" s="15"/>
    </row>
    <row r="387" ht="34.5" customHeight="1">
      <c r="P387" s="15"/>
    </row>
    <row r="388" ht="34.5" customHeight="1">
      <c r="P388" s="15"/>
    </row>
    <row r="389" ht="34.5" customHeight="1">
      <c r="P389" s="15"/>
    </row>
    <row r="390" ht="34.5" customHeight="1">
      <c r="P390" s="15"/>
    </row>
    <row r="391" ht="34.5" customHeight="1">
      <c r="P391" s="15"/>
    </row>
    <row r="392" ht="34.5" customHeight="1">
      <c r="P392" s="15"/>
    </row>
    <row r="393" ht="34.5" customHeight="1">
      <c r="P393" s="15"/>
    </row>
    <row r="394" ht="34.5" customHeight="1">
      <c r="P394" s="15"/>
    </row>
    <row r="395" ht="34.5" customHeight="1">
      <c r="P395" s="15"/>
    </row>
    <row r="396" ht="34.5" customHeight="1">
      <c r="P396" s="15"/>
    </row>
    <row r="397" ht="34.5" customHeight="1">
      <c r="P397" s="15"/>
    </row>
    <row r="398" ht="34.5" customHeight="1">
      <c r="P398" s="15"/>
    </row>
    <row r="399" ht="34.5" customHeight="1">
      <c r="P399" s="15"/>
    </row>
    <row r="400" ht="34.5" customHeight="1">
      <c r="P400" s="15"/>
    </row>
    <row r="401" ht="34.5" customHeight="1">
      <c r="P401" s="15"/>
    </row>
    <row r="402" ht="34.5" customHeight="1">
      <c r="P402" s="15"/>
    </row>
    <row r="403" ht="34.5" customHeight="1">
      <c r="P403" s="15"/>
    </row>
    <row r="404" ht="34.5" customHeight="1">
      <c r="P404" s="15"/>
    </row>
    <row r="405" ht="34.5" customHeight="1">
      <c r="P405" s="15"/>
    </row>
    <row r="406" ht="34.5" customHeight="1">
      <c r="P406" s="15"/>
    </row>
    <row r="407" ht="34.5" customHeight="1">
      <c r="P407" s="15"/>
    </row>
    <row r="408" ht="34.5" customHeight="1">
      <c r="P408" s="15"/>
    </row>
    <row r="409" ht="34.5" customHeight="1">
      <c r="P409" s="15"/>
    </row>
    <row r="410" ht="34.5" customHeight="1">
      <c r="P410" s="15"/>
    </row>
    <row r="411" ht="34.5" customHeight="1">
      <c r="P411" s="15"/>
    </row>
    <row r="412" ht="34.5" customHeight="1">
      <c r="P412" s="15"/>
    </row>
    <row r="413" ht="34.5" customHeight="1">
      <c r="P413" s="15"/>
    </row>
    <row r="414" ht="34.5" customHeight="1">
      <c r="P414" s="15"/>
    </row>
    <row r="415" ht="34.5" customHeight="1">
      <c r="P415" s="15"/>
    </row>
    <row r="416" ht="34.5" customHeight="1">
      <c r="P416" s="15"/>
    </row>
    <row r="417" ht="34.5" customHeight="1">
      <c r="P417" s="15"/>
    </row>
    <row r="418" ht="34.5" customHeight="1">
      <c r="P418" s="15"/>
    </row>
    <row r="419" ht="34.5" customHeight="1">
      <c r="P419" s="15"/>
    </row>
    <row r="420" ht="34.5" customHeight="1">
      <c r="P420" s="15"/>
    </row>
    <row r="421" ht="34.5" customHeight="1">
      <c r="P421" s="15"/>
    </row>
    <row r="422" ht="34.5" customHeight="1">
      <c r="P422" s="15"/>
    </row>
    <row r="423" ht="34.5" customHeight="1">
      <c r="P423" s="15"/>
    </row>
    <row r="424" ht="34.5" customHeight="1">
      <c r="P424" s="15"/>
    </row>
    <row r="425" ht="34.5" customHeight="1">
      <c r="P425" s="15"/>
    </row>
    <row r="426" ht="34.5" customHeight="1">
      <c r="P426" s="15"/>
    </row>
    <row r="427" ht="34.5" customHeight="1">
      <c r="P427" s="15"/>
    </row>
    <row r="428" ht="39.75" customHeight="1">
      <c r="P428" s="15"/>
    </row>
    <row r="429" ht="41.25" customHeight="1">
      <c r="P429" s="15"/>
    </row>
    <row r="430" ht="30" customHeight="1">
      <c r="P430" s="15"/>
    </row>
    <row r="431" ht="30" customHeight="1"/>
    <row r="432" ht="30" customHeight="1"/>
    <row r="433" ht="15" customHeight="1"/>
    <row r="434" spans="15:17" ht="30" customHeight="1">
      <c r="O434" s="16"/>
      <c r="P434" s="15"/>
      <c r="Q434" s="16"/>
    </row>
    <row r="435" spans="15:17" ht="15" customHeight="1">
      <c r="O435" s="16"/>
      <c r="P435" s="15"/>
      <c r="Q435" s="16"/>
    </row>
    <row r="436" spans="15:17" ht="30" customHeight="1">
      <c r="O436" s="16"/>
      <c r="P436" s="15"/>
      <c r="Q436" s="16"/>
    </row>
    <row r="437" spans="15:17" ht="12.75">
      <c r="O437" s="16"/>
      <c r="P437" s="15"/>
      <c r="Q437" s="16"/>
    </row>
    <row r="438" spans="15:17" ht="12.75">
      <c r="O438" s="16"/>
      <c r="P438" s="15"/>
      <c r="Q438" s="16"/>
    </row>
    <row r="439" spans="15:17" ht="12.75">
      <c r="O439" s="16"/>
      <c r="P439" s="15"/>
      <c r="Q439" s="16"/>
    </row>
    <row r="440" spans="15:17" ht="15.75" customHeight="1">
      <c r="O440" s="16"/>
      <c r="P440" s="15"/>
      <c r="Q440" s="16"/>
    </row>
    <row r="441" spans="15:17" ht="12.75">
      <c r="O441" s="16"/>
      <c r="P441" s="15"/>
      <c r="Q441" s="16"/>
    </row>
    <row r="442" spans="15:17" ht="12.75">
      <c r="O442" s="16"/>
      <c r="P442" s="15"/>
      <c r="Q442" s="16"/>
    </row>
  </sheetData>
  <sheetProtection deleteColumns="0" deleteRows="0" selectLockedCells="1"/>
  <mergeCells count="11">
    <mergeCell ref="E180:E181"/>
    <mergeCell ref="G181:K181"/>
    <mergeCell ref="A171:K171"/>
    <mergeCell ref="A173:K173"/>
    <mergeCell ref="A175:K175"/>
    <mergeCell ref="A177:K177"/>
    <mergeCell ref="A1:L2"/>
    <mergeCell ref="A3:L3"/>
    <mergeCell ref="A169:K169"/>
    <mergeCell ref="A170:K170"/>
    <mergeCell ref="F179:K179"/>
  </mergeCells>
  <hyperlinks>
    <hyperlink ref="B53" r:id="rId1" display="https://www.sigmaaldrich.com/catalog/product/aldrich/677450?lang=en&amp;region=SX"/>
  </hyperlink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50" r:id="rId2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Nikolina</cp:lastModifiedBy>
  <cp:lastPrinted>2019-02-05T14:10:08Z</cp:lastPrinted>
  <dcterms:created xsi:type="dcterms:W3CDTF">2013-07-24T11:49:32Z</dcterms:created>
  <dcterms:modified xsi:type="dcterms:W3CDTF">2019-10-08T11:57:24Z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