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240" yWindow="105" windowWidth="14805" windowHeight="8010" activeTab="1"/>
  </bookViews>
  <sheets>
    <sheet name="Uputstvo" sheetId="5" r:id="rId1"/>
    <sheet name="Specifikacija" sheetId="4" r:id="rId2"/>
  </sheets>
  <calcPr calcId="125725"/>
</workbook>
</file>

<file path=xl/calcChain.xml><?xml version="1.0" encoding="utf-8"?>
<calcChain xmlns="http://schemas.openxmlformats.org/spreadsheetml/2006/main">
  <c r="F62" i="4"/>
  <c r="H43"/>
  <c r="H7"/>
  <c r="H17"/>
  <c r="H21"/>
  <c r="H24"/>
  <c r="G23"/>
  <c r="H23" s="1"/>
  <c r="J23" s="1"/>
  <c r="G33"/>
  <c r="G36"/>
  <c r="G43"/>
  <c r="J43" s="1"/>
  <c r="G45"/>
  <c r="H45" s="1"/>
  <c r="J45" s="1"/>
  <c r="G29"/>
  <c r="G49"/>
  <c r="G40"/>
  <c r="H40" s="1"/>
  <c r="J40" s="1"/>
  <c r="G55"/>
  <c r="H55" s="1"/>
  <c r="J55" s="1"/>
  <c r="G5"/>
  <c r="H5" s="1"/>
  <c r="G27"/>
  <c r="H27" s="1"/>
  <c r="G13"/>
  <c r="H13" s="1"/>
  <c r="J13" s="1"/>
  <c r="G61"/>
  <c r="H61" s="1"/>
  <c r="G56"/>
  <c r="G6"/>
  <c r="H6" s="1"/>
  <c r="G7"/>
  <c r="J7" s="1"/>
  <c r="G17"/>
  <c r="J17" s="1"/>
  <c r="G12"/>
  <c r="G31"/>
  <c r="H31" s="1"/>
  <c r="G21"/>
  <c r="J21" s="1"/>
  <c r="G24"/>
  <c r="J24" s="1"/>
  <c r="G51"/>
  <c r="H51" s="1"/>
  <c r="G19"/>
  <c r="H19" s="1"/>
  <c r="G28"/>
  <c r="H28" s="1"/>
  <c r="J28" s="1"/>
  <c r="G10"/>
  <c r="H10" s="1"/>
  <c r="J10" s="1"/>
  <c r="H26"/>
  <c r="G26"/>
  <c r="J26"/>
  <c r="H42"/>
  <c r="G42"/>
  <c r="J42" s="1"/>
  <c r="G58"/>
  <c r="G14"/>
  <c r="H14" s="1"/>
  <c r="J14" s="1"/>
  <c r="H18"/>
  <c r="G18"/>
  <c r="J18"/>
  <c r="H22"/>
  <c r="G22"/>
  <c r="J22" s="1"/>
  <c r="G30"/>
  <c r="G34"/>
  <c r="H34" s="1"/>
  <c r="J34" s="1"/>
  <c r="G38"/>
  <c r="H38" s="1"/>
  <c r="J38" s="1"/>
  <c r="H46"/>
  <c r="J46" s="1"/>
  <c r="G46"/>
  <c r="G50"/>
  <c r="G54"/>
  <c r="H54" s="1"/>
  <c r="J54" s="1"/>
  <c r="G9"/>
  <c r="H9" s="1"/>
  <c r="J9" s="1"/>
  <c r="H25"/>
  <c r="J25" s="1"/>
  <c r="G25"/>
  <c r="G41"/>
  <c r="G57"/>
  <c r="H57" s="1"/>
  <c r="J57" s="1"/>
  <c r="G32"/>
  <c r="J32" s="1"/>
  <c r="H32"/>
  <c r="J53"/>
  <c r="G53"/>
  <c r="H53"/>
  <c r="G48"/>
  <c r="H48" s="1"/>
  <c r="G16"/>
  <c r="J16" s="1"/>
  <c r="H16"/>
  <c r="G44"/>
  <c r="J44" s="1"/>
  <c r="H44"/>
  <c r="H47"/>
  <c r="J47" s="1"/>
  <c r="G47"/>
  <c r="G15"/>
  <c r="G8"/>
  <c r="H8" s="1"/>
  <c r="G37"/>
  <c r="J37" s="1"/>
  <c r="H37"/>
  <c r="J52"/>
  <c r="G52"/>
  <c r="H52"/>
  <c r="G20"/>
  <c r="H20" s="1"/>
  <c r="J20" s="1"/>
  <c r="G35"/>
  <c r="H35" s="1"/>
  <c r="G4"/>
  <c r="H4" s="1"/>
  <c r="J4" s="1"/>
  <c r="J60"/>
  <c r="G60"/>
  <c r="H60"/>
  <c r="H39"/>
  <c r="G39"/>
  <c r="J39" s="1"/>
  <c r="G59"/>
  <c r="H59" s="1"/>
  <c r="G11"/>
  <c r="H11" s="1"/>
  <c r="J11" s="1"/>
  <c r="J61" l="1"/>
  <c r="J30"/>
  <c r="J12"/>
  <c r="J56"/>
  <c r="J50"/>
  <c r="J41"/>
  <c r="J33"/>
  <c r="J59"/>
  <c r="J35"/>
  <c r="J8"/>
  <c r="J51"/>
  <c r="H12"/>
  <c r="H56"/>
  <c r="J5"/>
  <c r="H29"/>
  <c r="J29" s="1"/>
  <c r="H33"/>
  <c r="H15"/>
  <c r="J15" s="1"/>
  <c r="J48"/>
  <c r="H41"/>
  <c r="H50"/>
  <c r="H30"/>
  <c r="H58"/>
  <c r="J58" s="1"/>
  <c r="J19"/>
  <c r="J31"/>
  <c r="J6"/>
  <c r="J27"/>
  <c r="H49"/>
  <c r="J49" s="1"/>
  <c r="H36"/>
  <c r="J36" s="1"/>
  <c r="G3"/>
  <c r="G62" s="1"/>
  <c r="H3" l="1"/>
  <c r="J3" l="1"/>
  <c r="J62" s="1"/>
  <c r="H62"/>
</calcChain>
</file>

<file path=xl/sharedStrings.xml><?xml version="1.0" encoding="utf-8"?>
<sst xmlns="http://schemas.openxmlformats.org/spreadsheetml/2006/main" count="194" uniqueCount="136">
  <si>
    <t>Redni broj</t>
  </si>
  <si>
    <t>Naziv i karakteristike dobra koje se traži</t>
  </si>
  <si>
    <t>kom</t>
  </si>
  <si>
    <t>Količina</t>
  </si>
  <si>
    <t>Jedinica 
mere</t>
  </si>
  <si>
    <t>SD kartica Kingston Micro SD 32GB Class 10 UHS-I Ultimate ili odgovarajuća</t>
  </si>
  <si>
    <t>SD kartica Kingston Micro SD 128GB Class 10 UHS-I Ultimate ili odgovarajuća</t>
  </si>
  <si>
    <t>USB flash memorija 16 GB</t>
  </si>
  <si>
    <t>USB flash memorija 32 GB</t>
  </si>
  <si>
    <t>USB flash memorija 64 GB</t>
  </si>
  <si>
    <t>Kućište za Raspberry Pi 3 Model B+ ili odgovarajući</t>
  </si>
  <si>
    <t>Napajanje za Raspberry Pi 3 Model B+ ili odgovarajući, 2.5A, 5V</t>
  </si>
  <si>
    <t>RAM DIMM 4 GB DDR3 1600 MHz</t>
  </si>
  <si>
    <t>RAM DIMM 8 GB DDR3 1600 MHz</t>
  </si>
  <si>
    <t>RAM SODIMM DDR3 4 GB 1600 MHz</t>
  </si>
  <si>
    <t>RAM SODIMM DDR3L 4 GB 1600 MHz</t>
  </si>
  <si>
    <t>RAM SODIMM DDR3L 8 GB 1600 MHz</t>
  </si>
  <si>
    <t>RAM DIMM 4 GB DDR3 ECC 1600 MHz</t>
  </si>
  <si>
    <t>RAM DIMM 4 GB DDR4 ECC 1600 MHz</t>
  </si>
  <si>
    <t>RAM 8 GB 240-pin DDR3  ECC Un-Buffered memory (UDIMM) (for Supermicro X10SLL-F motherboard)</t>
  </si>
  <si>
    <t>RAM DIMM 8 GB DDR4 ECC 1600 MHz</t>
  </si>
  <si>
    <t>Grafička kartica GeForce GT710 PCIE silent ili odgovarajuća</t>
  </si>
  <si>
    <t>Grafička kartica MSI GeForce GTX 1050 2GB ili odgovarajuća</t>
  </si>
  <si>
    <t>Napajanje za Fujitsu Celsius M470-2model MCS-D2778, Max. output 500 W  85% efficiency, ili odgovarajuće</t>
  </si>
  <si>
    <t>Napajanje za Fujitsu Celsius M730n model ETNA_S-D3128, Max. output 500 W  90% efficiency, ili odgovarajuće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</si>
  <si>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</si>
  <si>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</si>
  <si>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</si>
  <si>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</si>
  <si>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</si>
  <si>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</si>
  <si>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</si>
  <si>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</si>
  <si>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</si>
  <si>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</si>
  <si>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</si>
  <si>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</si>
  <si>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</si>
  <si>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</si>
  <si>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</si>
  <si>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</si>
  <si>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</si>
  <si>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</si>
  <si>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</si>
  <si>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</si>
  <si>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</si>
  <si>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</si>
  <si>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</si>
  <si>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</si>
  <si>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</si>
  <si>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</si>
  <si>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</si>
  <si>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</si>
  <si>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</si>
  <si>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</si>
  <si>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</si>
  <si>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</si>
  <si>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</si>
  <si>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</si>
  <si>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</si>
  <si>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</si>
  <si>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</si>
  <si>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</si>
  <si>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</si>
  <si>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</si>
  <si>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</si>
  <si>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</si>
  <si>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</si>
  <si>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</si>
  <si>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</si>
  <si>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</si>
  <si>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</si>
  <si>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</si>
  <si>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</si>
  <si>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</si>
  <si>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</si>
  <si>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</si>
  <si>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</si>
  <si>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</si>
  <si>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</si>
  <si>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</si>
  <si>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</si>
  <si>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</si>
  <si>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</si>
  <si>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Jedinična cena  u dinarima bez PDV</t>
  </si>
  <si>
    <t xml:space="preserve">ukupna cena u dinarima bez PDV </t>
  </si>
  <si>
    <t>Iznos PDV (nominalno)  u dinarima</t>
  </si>
  <si>
    <t>Iznos PDV (u %)</t>
  </si>
  <si>
    <t>Ukupna cena u dinarima (sa PDV)</t>
  </si>
  <si>
    <t>Naziv i karakteristike dobra koje se nudi</t>
  </si>
  <si>
    <r>
      <t xml:space="preserve">HDD rack LC-Power LC-35U3-Sirius ili odgovarajući
</t>
    </r>
    <r>
      <rPr>
        <sz val="11"/>
        <color theme="1"/>
        <rFont val="Calibri"/>
        <family val="2"/>
        <scheme val="minor"/>
      </rPr>
      <t>USB 3.0 HDD 3.5" fioka za SATA diskove</t>
    </r>
  </si>
  <si>
    <r>
      <t xml:space="preserve">CPU AMD Ryzen 3 2200G ili odgovarajući
</t>
    </r>
    <r>
      <rPr>
        <sz val="11"/>
        <color theme="1"/>
        <rFont val="Calibri"/>
        <family val="2"/>
        <scheme val="minor"/>
      </rPr>
      <t>quad core, 3.5 GHz base clock, max 3.7 GHz boost clock, 4 MB L3 cache, 8 GPU cores</t>
    </r>
  </si>
  <si>
    <r>
      <t xml:space="preserve">DVD-RW interni rezač, LG DVD-RW SATA GH24NSD1 ili odgovarajući,
</t>
    </r>
    <r>
      <rPr>
        <sz val="11"/>
        <color theme="1"/>
        <rFont val="Calibri"/>
        <family val="2"/>
        <scheme val="minor"/>
      </rPr>
      <t>brzina snimanja 48x cd 24xDVD, double layer 6x</t>
    </r>
  </si>
  <si>
    <r>
      <t xml:space="preserve">Eksterni hard disk WD Elements ili odgovarajući
</t>
    </r>
    <r>
      <rPr>
        <sz val="11"/>
        <color indexed="8"/>
        <rFont val="Calibri"/>
        <family val="2"/>
        <scheme val="minor"/>
      </rPr>
      <t>2.5”, 1 TB, USB 3.0</t>
    </r>
  </si>
  <si>
    <r>
      <t xml:space="preserve">Eksterni hard disk Maxtor M3 ili odgovarajući
</t>
    </r>
    <r>
      <rPr>
        <sz val="11"/>
        <color indexed="8"/>
        <rFont val="Calibri"/>
        <family val="2"/>
        <scheme val="minor"/>
      </rPr>
      <t>2.5”, 2 TB, USB 3.0</t>
    </r>
  </si>
  <si>
    <r>
      <t xml:space="preserve">Eksterni hard disk Maxtor M3 ili odgovarajući
</t>
    </r>
    <r>
      <rPr>
        <sz val="11"/>
        <color indexed="8"/>
        <rFont val="Calibri"/>
        <family val="2"/>
        <scheme val="minor"/>
      </rPr>
      <t>2.5”, 4 TB, USB 3.0</t>
    </r>
  </si>
  <si>
    <r>
      <t xml:space="preserve">Optički miš Logitech M100 ili odgovarajući
</t>
    </r>
    <r>
      <rPr>
        <sz val="11"/>
        <color indexed="8"/>
        <rFont val="Calibri"/>
        <family val="2"/>
        <scheme val="minor"/>
      </rPr>
      <t>Tip senzora: Optički, rezolucija 1000 DPI, broj tastera 3, 
simetričan dizajn (pogodan za obe ruke), konekcija: USB, 
dužina kabla: 1.8 m, back/forward funkcija na točkiću, 
Podržani operativni sistemi Windows, Mac, Linux, ChromeOS, Garancija 36 meseci</t>
    </r>
  </si>
  <si>
    <r>
      <t xml:space="preserve">Bežični miš Logitech M185 ili odgovarajući
</t>
    </r>
    <r>
      <rPr>
        <sz val="11"/>
        <color indexed="8"/>
        <rFont val="Calibri"/>
        <family val="2"/>
        <scheme val="minor"/>
      </rPr>
      <t>Wireless 2.4 GHz, domet 10 m, optički senzor 1000 DPI, 3 dugmeta, 1 AA baterija, 36 meseci garancije</t>
    </r>
  </si>
  <si>
    <r>
      <t xml:space="preserve">Tastatura Logitech K280e ili odgovarajuća
</t>
    </r>
    <r>
      <rPr>
        <sz val="11"/>
        <color indexed="8"/>
        <rFont val="Calibri"/>
        <family val="2"/>
        <scheme val="minor"/>
      </rPr>
      <t>Numericki deo Da
Nisko-profilni tasteri Da
Multimedijalni tasteri preko Fn tastera
Izdržljivost tastera Do 10 miliona pritisaka
Oslonac za dlanove Da
Vodootporna (manje kolicine tecnosti) Da
Konekcija USB
Podržani operativni sistemi Windows, Linux
Dužina kabla 1.8m
Boja Crna</t>
    </r>
  </si>
  <si>
    <r>
      <t xml:space="preserve">Tastatura Logitech K120 ili odgovarajuća
</t>
    </r>
    <r>
      <rPr>
        <sz val="11"/>
        <color indexed="8"/>
        <rFont val="Calibri"/>
        <family val="2"/>
        <scheme val="minor"/>
      </rPr>
      <t>Raspored US
Numericki deo Da
Nisko-profilni tasteri Da
Izdržljivost tastera Do 10 miliona pritisaka
Vodootporna (manje kolicine tecnosti) Da
Konekcija USB
Zakrivljeni space bar taster
Podržani operativni sistemi Windows, Linux
Boja Crna</t>
    </r>
  </si>
  <si>
    <r>
      <t xml:space="preserve">Komplet bežična tastatura i bežičnimiš, Logitech MK270 ili odgovarajući
</t>
    </r>
    <r>
      <rPr>
        <sz val="11"/>
        <color indexed="8"/>
        <rFont val="Calibri"/>
        <family val="2"/>
        <scheme val="minor"/>
      </rPr>
      <t>Wireless 2.4 GHz, domet 10 m, tastatura pune veličine, miš: optički senzor 1000 DPI, miš: 3 dugmeta, 1 AA baterija (miš), 2 AAA baterije (tastatura), 36 meseci garancije</t>
    </r>
  </si>
  <si>
    <r>
      <t xml:space="preserve">Stereo slušalice sa mikrofonom, Logitech H110 ili odgovarajuće
</t>
    </r>
    <r>
      <rPr>
        <sz val="11"/>
        <color indexed="8"/>
        <rFont val="Calibri"/>
        <family val="2"/>
        <scheme val="minor"/>
      </rPr>
      <t>frekventni raspon (slušalice): 20 Hz od 20 kHz,
frekventni raspon (mikrofon) 100 Hz do 16 kHz,
osetljivost (slušalice): 100dB +/-3dB
osetljivost (mikrofon): -58dBV/μBar, -38dBV/PA +/-4dB 
Dužina kabla: 1.8 m, mikrofon sa eliminacijom šuma, rotacioni držač mikrofona, podesivi razmak slušalica</t>
    </r>
  </si>
  <si>
    <r>
      <t xml:space="preserve">Zvučnici Logitech Z240 ili odgovarajući
</t>
    </r>
    <r>
      <rPr>
        <sz val="11"/>
        <color indexed="8"/>
        <rFont val="Calibri"/>
        <family val="2"/>
        <scheme val="minor"/>
      </rPr>
      <t>Stereo zvučnici, snaga 10 W RMS, 20 W peak
drvene kutije, magnetno oklopljeni
frekventni raspon: 120 Hz do 20 kHz,
veličina zvučnika 2.75 inča, dužina kabla 1.5 m</t>
    </r>
  </si>
  <si>
    <r>
      <t xml:space="preserve">Matična ploča Supermicro X11SSL-F ili odgovarajuća
</t>
    </r>
    <r>
      <rPr>
        <sz val="11"/>
        <rFont val="Calibri"/>
        <family val="2"/>
        <scheme val="minor"/>
      </rPr>
      <t>LGA1151, Intel C232 Express chipset, max 64 GB ECC RAM, Dual Gigabit Intel Ethernet, IPMI 2.0,1 PCI-E 3.0 x8 (in x16 slot), 1 PCI-E 3.0 x8, 1 PCI-E 3.0 x4 (in x8 slot), 6 x SATA, grafika AST2400 BMC</t>
    </r>
  </si>
  <si>
    <r>
      <t xml:space="preserve">Matična ploča LGA1151 Asus H110M-K ili odgovarajuća
</t>
    </r>
    <r>
      <rPr>
        <sz val="11"/>
        <rFont val="Calibri"/>
        <family val="2"/>
        <scheme val="minor"/>
      </rPr>
      <t>Socket 1151, podrška za 6. generaciju Core procesora (14 nm), max. 32 GB RAM, 4xSATA, 1 Gbps ethernet, 4xUSB 2.0, 2xUSB 3.0, 1xPCI express 3.0, 2xPCI express 2.0</t>
    </r>
  </si>
  <si>
    <r>
      <t xml:space="preserve">Matična ploča AM4 Asus Prime A320M-K ili odgovarajuća
</t>
    </r>
    <r>
      <rPr>
        <sz val="11"/>
        <rFont val="Calibri"/>
        <family val="2"/>
        <scheme val="minor"/>
      </rPr>
      <t>Socket AM4, podrška za AMD Ryzen CPU, max. 32 GB RAM, 4xSATA, 1 Gbps ethernet, 4xUSB 2.0, 4xUSB 3.0, 1xPCI express 3.0 x16, 2xPCI express 2.0 x1</t>
    </r>
  </si>
  <si>
    <r>
      <t xml:space="preserve">Banana Pi M2 ili odgovarajući (ploča)
</t>
    </r>
    <r>
      <rPr>
        <sz val="11"/>
        <rFont val="Calibri"/>
        <family val="2"/>
        <scheme val="minor"/>
      </rPr>
      <t>CPU: quad core Cortex-A7, ARM
RAM: 1GB DDR3
Gigabit Ethernet, WiFi, minimalno 2x USB</t>
    </r>
  </si>
  <si>
    <r>
      <t xml:space="preserve">Raspberry Pi 3 Model B+ ili odgovarajući (ploča)
</t>
    </r>
    <r>
      <rPr>
        <sz val="11"/>
        <rFont val="Calibri"/>
        <family val="2"/>
        <scheme val="minor"/>
      </rPr>
      <t>CPU: Broadcom BCM2837B0, 1.4GHz
RAM: 1GB DDR2
Gigabit Ethernet, Wireless 2.4GHz and 5GHz IEEE 802.11.b/g/n/ac, PoE, 4xUSB</t>
    </r>
  </si>
  <si>
    <r>
      <t xml:space="preserve">CPU LGA1151 Intel Core i3-7100 ili odgovarajući
</t>
    </r>
    <r>
      <rPr>
        <sz val="11"/>
        <rFont val="Calibri"/>
        <family val="2"/>
        <scheme val="minor"/>
      </rPr>
      <t>dual core, 4 threads, TDP 51W, HD graphics 630, ECC support, AES instructions support</t>
    </r>
  </si>
  <si>
    <r>
      <t xml:space="preserve">CPU LGA1151 Intel Pentium G4400 ili odgovarajući
</t>
    </r>
    <r>
      <rPr>
        <sz val="11"/>
        <rFont val="Calibri"/>
        <family val="2"/>
        <scheme val="minor"/>
      </rPr>
      <t xml:space="preserve">dual core, TDP 54W, HD graphics 510, </t>
    </r>
    <r>
      <rPr>
        <sz val="11"/>
        <color indexed="8"/>
        <rFont val="Calibri"/>
        <family val="2"/>
        <scheme val="minor"/>
      </rPr>
      <t>ECC support, AES instructions support</t>
    </r>
  </si>
  <si>
    <r>
      <t xml:space="preserve">HDD SATA3 </t>
    </r>
    <r>
      <rPr>
        <b/>
        <sz val="11"/>
        <rFont val="Calibri"/>
        <family val="2"/>
        <scheme val="minor"/>
      </rPr>
      <t>1 TB</t>
    </r>
    <r>
      <rPr>
        <sz val="11"/>
        <rFont val="Calibri"/>
        <family val="2"/>
        <scheme val="minor"/>
      </rPr>
      <t xml:space="preserve">, 7200 RPM, </t>
    </r>
    <r>
      <rPr>
        <b/>
        <sz val="11"/>
        <rFont val="Calibri"/>
        <family val="2"/>
        <scheme val="minor"/>
      </rPr>
      <t xml:space="preserve">Toshiba DT01ACA100 </t>
    </r>
    <r>
      <rPr>
        <sz val="11"/>
        <rFont val="Calibri"/>
        <family val="2"/>
        <scheme val="minor"/>
      </rPr>
      <t>ili odgovarajući</t>
    </r>
  </si>
  <si>
    <r>
      <t xml:space="preserve">HDD SATA3 </t>
    </r>
    <r>
      <rPr>
        <b/>
        <sz val="11"/>
        <rFont val="Calibri"/>
        <family val="2"/>
        <scheme val="minor"/>
      </rPr>
      <t>2 TB</t>
    </r>
    <r>
      <rPr>
        <sz val="11"/>
        <rFont val="Calibri"/>
        <family val="2"/>
        <scheme val="minor"/>
      </rPr>
      <t xml:space="preserve">, 7200 RPM, </t>
    </r>
    <r>
      <rPr>
        <b/>
        <sz val="11"/>
        <rFont val="Calibri"/>
        <family val="2"/>
        <scheme val="minor"/>
      </rPr>
      <t>Toshiba DT01ACA200</t>
    </r>
    <r>
      <rPr>
        <sz val="11"/>
        <rFont val="Calibri"/>
        <family val="2"/>
        <scheme val="minor"/>
      </rPr>
      <t xml:space="preserve"> ili odgovarajući, R/W potrošnja energije: max. 6.4 W</t>
    </r>
  </si>
  <si>
    <r>
      <t xml:space="preserve">HDD SATA3 </t>
    </r>
    <r>
      <rPr>
        <b/>
        <sz val="11"/>
        <rFont val="Calibri"/>
        <family val="2"/>
        <scheme val="minor"/>
      </rPr>
      <t>3 TB</t>
    </r>
    <r>
      <rPr>
        <sz val="11"/>
        <rFont val="Calibri"/>
        <family val="2"/>
        <scheme val="minor"/>
      </rPr>
      <t xml:space="preserve">, 7200 RPM, </t>
    </r>
    <r>
      <rPr>
        <b/>
        <sz val="11"/>
        <rFont val="Calibri"/>
        <family val="2"/>
        <scheme val="minor"/>
      </rPr>
      <t>Toshiba DT01ACA300</t>
    </r>
    <r>
      <rPr>
        <sz val="11"/>
        <rFont val="Calibri"/>
        <family val="2"/>
        <scheme val="minor"/>
      </rPr>
      <t xml:space="preserve"> ili odgovarajući, R/W potrošnja energije: max. 6.4 W</t>
    </r>
  </si>
  <si>
    <r>
      <t xml:space="preserve">HDD SATA3 </t>
    </r>
    <r>
      <rPr>
        <b/>
        <sz val="11"/>
        <rFont val="Calibri"/>
        <family val="2"/>
        <scheme val="minor"/>
      </rPr>
      <t>3 TB</t>
    </r>
    <r>
      <rPr>
        <sz val="11"/>
        <rFont val="Calibri"/>
        <family val="2"/>
        <scheme val="minor"/>
      </rPr>
      <t xml:space="preserve">, NAS, Intellipower, max 2.7W idle power, </t>
    </r>
    <r>
      <rPr>
        <b/>
        <sz val="11"/>
        <rFont val="Calibri"/>
        <family val="2"/>
        <scheme val="minor"/>
      </rPr>
      <t xml:space="preserve">WD Red </t>
    </r>
    <r>
      <rPr>
        <sz val="11"/>
        <rFont val="Calibri"/>
        <family val="2"/>
        <scheme val="minor"/>
      </rPr>
      <t xml:space="preserve">ili odgovarajući, </t>
    </r>
    <r>
      <rPr>
        <b/>
        <sz val="11"/>
        <rFont val="Calibri"/>
        <family val="2"/>
        <scheme val="minor"/>
      </rPr>
      <t>min. 3 godine garancije</t>
    </r>
  </si>
  <si>
    <r>
      <t xml:space="preserve">HDD SATA3 </t>
    </r>
    <r>
      <rPr>
        <b/>
        <sz val="11"/>
        <rFont val="Calibri"/>
        <family val="2"/>
        <scheme val="minor"/>
      </rPr>
      <t>4 TB</t>
    </r>
    <r>
      <rPr>
        <sz val="11"/>
        <rFont val="Calibri"/>
        <family val="2"/>
        <scheme val="minor"/>
      </rPr>
      <t xml:space="preserve">, NAS, Intellipower, max 2.7W idle power, </t>
    </r>
    <r>
      <rPr>
        <b/>
        <sz val="11"/>
        <rFont val="Calibri"/>
        <family val="2"/>
        <scheme val="minor"/>
      </rPr>
      <t xml:space="preserve">WD Red </t>
    </r>
    <r>
      <rPr>
        <sz val="11"/>
        <rFont val="Calibri"/>
        <family val="2"/>
        <scheme val="minor"/>
      </rPr>
      <t xml:space="preserve">ili odgovarajući, </t>
    </r>
    <r>
      <rPr>
        <b/>
        <sz val="11"/>
        <rFont val="Calibri"/>
        <family val="2"/>
        <scheme val="minor"/>
      </rPr>
      <t>min. 3 godine garancije</t>
    </r>
  </si>
  <si>
    <r>
      <t xml:space="preserve">HDD SATA3 </t>
    </r>
    <r>
      <rPr>
        <b/>
        <sz val="11"/>
        <rFont val="Calibri"/>
        <family val="2"/>
        <scheme val="minor"/>
      </rPr>
      <t>4 TB</t>
    </r>
    <r>
      <rPr>
        <sz val="11"/>
        <rFont val="Calibri"/>
        <family val="2"/>
        <scheme val="minor"/>
      </rPr>
      <t xml:space="preserve">, NAS, 7200 RPM, 128 MB cache, </t>
    </r>
    <r>
      <rPr>
        <b/>
        <sz val="11"/>
        <rFont val="Calibri"/>
        <family val="2"/>
        <scheme val="minor"/>
      </rPr>
      <t xml:space="preserve">WD Gold </t>
    </r>
    <r>
      <rPr>
        <sz val="11"/>
        <rFont val="Calibri"/>
        <family val="2"/>
        <scheme val="minor"/>
      </rPr>
      <t xml:space="preserve">ili odgovarajući, </t>
    </r>
    <r>
      <rPr>
        <b/>
        <sz val="11"/>
        <rFont val="Calibri"/>
        <family val="2"/>
        <scheme val="minor"/>
      </rPr>
      <t>min. 5 godina garancije</t>
    </r>
  </si>
  <si>
    <r>
      <rPr>
        <sz val="11"/>
        <color theme="1"/>
        <rFont val="Calibri"/>
        <family val="2"/>
        <scheme val="minor"/>
      </rPr>
      <t xml:space="preserve">HDD SATA3 </t>
    </r>
    <r>
      <rPr>
        <b/>
        <sz val="11"/>
        <rFont val="Calibri"/>
        <family val="2"/>
        <scheme val="minor"/>
      </rPr>
      <t xml:space="preserve">4 TB, </t>
    </r>
    <r>
      <rPr>
        <sz val="11"/>
        <color theme="1"/>
        <rFont val="Calibri"/>
        <family val="2"/>
        <scheme val="minor"/>
      </rPr>
      <t xml:space="preserve">WD Purple ili odgovarajući
64MB cache, deklarisan za video nadzor, </t>
    </r>
    <r>
      <rPr>
        <b/>
        <sz val="11"/>
        <color indexed="8"/>
        <rFont val="Calibri"/>
        <family val="2"/>
        <scheme val="minor"/>
      </rPr>
      <t>min. 3 godina garancije</t>
    </r>
  </si>
  <si>
    <r>
      <rPr>
        <sz val="11"/>
        <color theme="1"/>
        <rFont val="Calibri"/>
        <family val="2"/>
        <scheme val="minor"/>
      </rPr>
      <t xml:space="preserve">HDD SATA3 </t>
    </r>
    <r>
      <rPr>
        <b/>
        <sz val="11"/>
        <rFont val="Calibri"/>
        <family val="2"/>
        <scheme val="minor"/>
      </rPr>
      <t xml:space="preserve">6 TB, </t>
    </r>
    <r>
      <rPr>
        <sz val="11"/>
        <color theme="1"/>
        <rFont val="Calibri"/>
        <family val="2"/>
        <scheme val="minor"/>
      </rPr>
      <t xml:space="preserve">WD Purple ili odgovarajući
64MB cache, deklarisan za video nadzor, </t>
    </r>
    <r>
      <rPr>
        <b/>
        <sz val="11"/>
        <color indexed="8"/>
        <rFont val="Calibri"/>
        <family val="2"/>
        <scheme val="minor"/>
      </rPr>
      <t>min. 3 godina garancije</t>
    </r>
  </si>
  <si>
    <r>
      <rPr>
        <sz val="11"/>
        <color theme="1"/>
        <rFont val="Calibri"/>
        <family val="2"/>
        <scheme val="minor"/>
      </rPr>
      <t xml:space="preserve">NLSAS hard disk za IBM x3500 M4 (MT:7383-ZFK; PID:7383ZFF) – </t>
    </r>
    <r>
      <rPr>
        <b/>
        <sz val="11"/>
        <rFont val="Calibri"/>
        <family val="2"/>
        <scheme val="minor"/>
      </rPr>
      <t>1 TB</t>
    </r>
    <r>
      <rPr>
        <sz val="11"/>
        <color theme="1"/>
        <rFont val="Calibri"/>
        <family val="2"/>
        <scheme val="minor"/>
      </rPr>
      <t xml:space="preserve">, 3.5", </t>
    </r>
    <r>
      <rPr>
        <b/>
        <sz val="11"/>
        <rFont val="Calibri"/>
        <family val="2"/>
        <scheme val="minor"/>
      </rPr>
      <t>sa rack fiokom</t>
    </r>
    <r>
      <rPr>
        <sz val="11"/>
        <color theme="1"/>
        <rFont val="Calibri"/>
        <family val="2"/>
        <scheme val="minor"/>
      </rPr>
      <t>, IBM 1TB 7.2K 6Gbps NL SAS 3.5" SFF HS HDD ili odgovarajući</t>
    </r>
  </si>
  <si>
    <r>
      <t xml:space="preserve">HDD SATA3 </t>
    </r>
    <r>
      <rPr>
        <b/>
        <sz val="11"/>
        <rFont val="Calibri"/>
        <family val="2"/>
        <scheme val="minor"/>
      </rPr>
      <t>1 TB</t>
    </r>
    <r>
      <rPr>
        <sz val="11"/>
        <rFont val="Calibri"/>
        <family val="2"/>
        <scheme val="minor"/>
      </rPr>
      <t>, 2.5”, 9.5mm visina, minimum 5400 rpm</t>
    </r>
  </si>
  <si>
    <r>
      <t xml:space="preserve">SSD </t>
    </r>
    <r>
      <rPr>
        <b/>
        <sz val="11"/>
        <color indexed="8"/>
        <rFont val="Calibri"/>
        <family val="2"/>
        <scheme val="minor"/>
      </rPr>
      <t xml:space="preserve">Transcend SSD220 ili odgovarajući
</t>
    </r>
    <r>
      <rPr>
        <sz val="11"/>
        <rFont val="Calibri"/>
        <family val="2"/>
        <scheme val="minor"/>
      </rPr>
      <t>120 GB, brzina čitanja/pisanja 550/450</t>
    </r>
    <r>
      <rPr>
        <sz val="11"/>
        <color indexed="8"/>
        <rFont val="Calibri"/>
        <family val="2"/>
        <scheme val="minor"/>
      </rPr>
      <t xml:space="preserve"> MB/s</t>
    </r>
  </si>
  <si>
    <r>
      <t xml:space="preserve">SSD </t>
    </r>
    <r>
      <rPr>
        <b/>
        <sz val="11"/>
        <color indexed="8"/>
        <rFont val="Calibri"/>
        <family val="2"/>
        <scheme val="minor"/>
      </rPr>
      <t xml:space="preserve">Samsung 860 EVO ili odgovarajući
</t>
    </r>
    <r>
      <rPr>
        <sz val="11"/>
        <rFont val="Calibri"/>
        <family val="2"/>
        <scheme val="minor"/>
      </rPr>
      <t>250 GB, brzina čitanja/pisanja 550/520</t>
    </r>
    <r>
      <rPr>
        <sz val="11"/>
        <color indexed="8"/>
        <rFont val="Calibri"/>
        <family val="2"/>
        <scheme val="minor"/>
      </rPr>
      <t xml:space="preserve"> MB/s</t>
    </r>
  </si>
  <si>
    <r>
      <t xml:space="preserve">SSD </t>
    </r>
    <r>
      <rPr>
        <b/>
        <sz val="11"/>
        <color indexed="8"/>
        <rFont val="Calibri"/>
        <family val="2"/>
        <scheme val="minor"/>
      </rPr>
      <t xml:space="preserve">Samsung 860 EVO ili odgovarajući
</t>
    </r>
    <r>
      <rPr>
        <sz val="11"/>
        <rFont val="Calibri"/>
        <family val="2"/>
        <scheme val="minor"/>
      </rPr>
      <t>500 GB, brzina čitanja/pisanja 550/520 MB/s</t>
    </r>
  </si>
  <si>
    <r>
      <t xml:space="preserve">SSD </t>
    </r>
    <r>
      <rPr>
        <b/>
        <sz val="11"/>
        <color indexed="8"/>
        <rFont val="Calibri"/>
        <family val="2"/>
        <scheme val="minor"/>
      </rPr>
      <t xml:space="preserve">Samsung 860 EVO mSATA ili odgovarajući
</t>
    </r>
    <r>
      <rPr>
        <sz val="11"/>
        <rFont val="Calibri"/>
        <family val="2"/>
        <scheme val="minor"/>
      </rPr>
      <t>250 GB, brzina čitanja/pisanja 550/520 MB/s</t>
    </r>
  </si>
  <si>
    <r>
      <t xml:space="preserve">SSD Intel DC S3520 ili odgovarajući
</t>
    </r>
    <r>
      <rPr>
        <sz val="11"/>
        <rFont val="Calibri"/>
        <family val="2"/>
        <scheme val="minor"/>
      </rPr>
      <t>240 GB, Enhanced power loss data protection, AES 256 bit</t>
    </r>
  </si>
  <si>
    <r>
      <t xml:space="preserve">SSD Crucial MX500 ili odgovarajući
</t>
    </r>
    <r>
      <rPr>
        <sz val="11"/>
        <rFont val="Calibri"/>
        <family val="2"/>
        <scheme val="minor"/>
      </rPr>
      <t>240 GB, Integrated Power Loss Immunity, AES 256 bit, 560/510 MB/s</t>
    </r>
  </si>
  <si>
    <r>
      <t xml:space="preserve">Napajanje 420W LC Power LC420H-12 ili odgovarajuće
</t>
    </r>
    <r>
      <rPr>
        <sz val="11"/>
        <rFont val="Calibri"/>
        <family val="2"/>
        <scheme val="minor"/>
      </rPr>
      <t>420 W, 120mm fan, 4 x SATA conn., passive PFC</t>
    </r>
  </si>
  <si>
    <r>
      <t xml:space="preserve">Napajanje 600W LC Power LC600H-12 ili odgovarajuće
</t>
    </r>
    <r>
      <rPr>
        <sz val="11"/>
        <rFont val="Calibri"/>
        <family val="2"/>
        <scheme val="minor"/>
      </rPr>
      <t>600 W, active PFC, radni vek 50000 MTBF</t>
    </r>
  </si>
  <si>
    <r>
      <t xml:space="preserve">Napajanje 700W Chieftec GPS-700A8 ili odgovarajuće
</t>
    </r>
    <r>
      <rPr>
        <sz val="11"/>
        <rFont val="Calibri"/>
        <family val="2"/>
        <scheme val="minor"/>
      </rPr>
      <t>700 W, 120 mm fan, Active PFC, UVP, OVP, SCP, OPP, OCP, OTP, AFC</t>
    </r>
  </si>
  <si>
    <t>Potpis ovlašćenog lica ponuđača:</t>
  </si>
  <si>
    <t>m.p.</t>
  </si>
  <si>
    <t>_____________________________________________________</t>
  </si>
  <si>
    <t xml:space="preserve">POSEBNE NAPOMENE:
- U ponudi su iskazane okvirne  količine,  dok će stvarne količine biti utvrđene u skladu sa potrebama i finansijskim mogućnostima Naručioca.
- Predmetna dobra  će se nabavljati isključivo na zahtev Naručioca, sukcesivno.
- Transportni i svi drugi troškovi koji se odnose na predmetnu nabavku, obuhvaćeni su ponuđenom cenom.
- Ponuđač mora da ponudi sve stavke.
ELEMENTI  PONUDE:
- Kvalitet dobara u skladu sa važećim standardima u oblasti
- Rok isporuke:  do ___ dana (ne može biti duži od 30 dana)od prijema pojedinačne narudžbe.
- Garantni rok: ______ meseci (ne može biti kraći od 24 meseca) od dana kvantitativno i kvalitativno usaglašenog prijema.                                                                                                                                                                                                                    - Način, rok (dinamika) i uslovi plaćanja:  u roku do 45 dana od dana prijema robe i ispravnog računa sa ispravnom pratećom dokumentacijom.
- Rok važenja ponude __ dana, od dana otvaranja ponuda (ne kraći od 60 dana).
</t>
  </si>
  <si>
    <t>PRILOG B  KONKURSNE DOKUMENTACIJE ZA JAVNU NABAVKU - OBRAZAC PONUDE SA STRUKTUROM CENE - OBRAZAC 1 TAČKA 5)                                                                                                                                                                                               OPIS PREDMETA NABAVKE  - RAČUNARI I RAČUNARSKA OPREMA (KOMPONENTE)</t>
  </si>
  <si>
    <r>
      <t>U P U T S T V O :  Ponuđač popunjava Prilog B  konkursne dokumentacije za javnu nabavku dobara - računari i računarska oprema, unošenjem traženih podataka u odgovarajuća polja/kolone  u narednom listu (sheet-u), ovog fajla (</t>
    </r>
    <r>
      <rPr>
        <b/>
        <sz val="10"/>
        <color indexed="8"/>
        <rFont val="Arial"/>
        <family val="2"/>
      </rPr>
      <t>Obrazac ponude sa strukturom cene - obrazac 1 tačka 5) - opis predmeta nabavke dobra- računari i računarska oprema.
Način unosa cene: Ponuđač unosi samo  jediničnu cenu bez PDV po jedinici mere, zaokruženu na dve decimale i iznos PDV-a (%). Nije potrebno unositi vrednosti iz ostalih kolona (Ukupna cena bez PDV-a/Iznos PDV-a (nominalno), Ukupna cena sa PDV-om, kao ni ukupnu vrednost ponude sa i bez PDV-a i iznos PDV),  koje se same obračunavaju prema unapred zadatim formulama. 
Ako se konstatuje računska greška, ista će biti otklonjena rukovodeći se jediničnom cenom.
Ponuđač obrazac mora da popuni, overi pečatom i potpiše, čime potvrđuje da su tačni podaci koji su  navedeni. 
Ukoliko ponuđači podnose zajedničku ponudu, predmetni obrazac se potpisuje i overava u skladu sa sporazumom.
Ponuđač je dužan da:
- dostavi Prilog B konkursne dokumentacije za predmetnu javnu nabavku dobara- računari i računarska oprema - Obrazac ponude sa strukturom cene - obrazac 1 tačka 5) - opis predmeta nabavke dobra, odštampan, overen pečatom i potpisan;
- dostavi predmetni Prilog i u elektronskom obliku (excel fajl), na CD/DVD-u ili USB, nepotpisanu kopiju. 
U slučaju neslaganja između podataka (uključujući i cene) u štampanom obliku i kopije dostavljene u elektronskom obliku, verodostojnom će se smatrati štampana verzija. Ponuđač je dužan da unese i podatke koji se odnose na rok isporuke i rok važenja ponude.</t>
    </r>
  </si>
  <si>
    <t>SVEGA:</t>
  </si>
</sst>
</file>

<file path=xl/styles.xml><?xml version="1.0" encoding="utf-8"?>
<styleSheet xmlns="http://schemas.openxmlformats.org/spreadsheetml/2006/main">
  <fonts count="12">
    <font>
      <sz val="11"/>
      <color theme="1"/>
      <name val="Calibri"/>
      <family val="2"/>
      <scheme val="minor"/>
    </font>
    <font>
      <sz val="10"/>
      <color theme="1"/>
      <name val="Cambria"/>
      <family val="1"/>
      <charset val="204"/>
      <scheme val="major"/>
    </font>
    <font>
      <b/>
      <sz val="11"/>
      <color theme="1"/>
      <name val="Calibri"/>
      <family val="2"/>
      <scheme val="minor"/>
    </font>
    <font>
      <b/>
      <sz val="10"/>
      <color indexed="8"/>
      <name val="Arial"/>
      <family val="2"/>
    </font>
    <font>
      <b/>
      <sz val="11"/>
      <color indexed="8"/>
      <name val="Calibri"/>
      <family val="2"/>
      <scheme val="minor"/>
    </font>
    <font>
      <b/>
      <sz val="11"/>
      <name val="Calibri"/>
      <family val="2"/>
      <scheme val="minor"/>
    </font>
    <font>
      <sz val="11"/>
      <color rgb="FF000000"/>
      <name val="Calibri"/>
      <family val="2"/>
      <scheme val="minor"/>
    </font>
    <font>
      <sz val="11"/>
      <color indexed="8"/>
      <name val="Calibri"/>
      <family val="2"/>
      <scheme val="minor"/>
    </font>
    <font>
      <sz val="11"/>
      <name val="Calibri"/>
      <family val="2"/>
      <scheme val="minor"/>
    </font>
    <font>
      <b/>
      <sz val="10"/>
      <color indexed="8"/>
      <name val="Arial"/>
      <family val="2"/>
      <charset val="238"/>
    </font>
    <font>
      <sz val="10"/>
      <color indexed="8"/>
      <name val="Arial"/>
      <family val="2"/>
      <charset val="238"/>
    </font>
    <font>
      <sz val="10"/>
      <color theme="1"/>
      <name val="Arial"/>
      <family val="2"/>
      <charset val="238"/>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hair">
        <color indexed="8"/>
      </left>
      <right style="hair">
        <color indexed="8"/>
      </right>
      <top style="hair">
        <color indexed="8"/>
      </top>
      <bottom style="hair">
        <color indexed="8"/>
      </bottom>
      <diagonal/>
    </border>
    <border>
      <left/>
      <right style="thin">
        <color indexed="64"/>
      </right>
      <top style="thin">
        <color indexed="64"/>
      </top>
      <bottom style="thin">
        <color indexed="64"/>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4">
    <xf numFmtId="0" fontId="0" fillId="0" borderId="0" xfId="0"/>
    <xf numFmtId="0" fontId="1" fillId="0" borderId="0" xfId="0" applyFont="1"/>
    <xf numFmtId="0" fontId="1" fillId="0" borderId="0" xfId="0" applyFont="1" applyAlignment="1">
      <alignment horizontal="center" vertical="center" wrapText="1"/>
    </xf>
    <xf numFmtId="4" fontId="0" fillId="0" borderId="1" xfId="0" applyNumberFormat="1" applyFont="1" applyBorder="1" applyAlignment="1" applyProtection="1">
      <alignment horizontal="center" vertical="top"/>
    </xf>
    <xf numFmtId="9" fontId="0" fillId="0" borderId="1" xfId="0" applyNumberFormat="1" applyFont="1" applyBorder="1" applyAlignment="1" applyProtection="1">
      <alignment horizontal="center" vertical="top"/>
    </xf>
    <xf numFmtId="0" fontId="2" fillId="0" borderId="1" xfId="0" applyFont="1" applyBorder="1" applyAlignment="1" applyProtection="1">
      <alignment horizontal="center" vertical="top" wrapText="1"/>
    </xf>
    <xf numFmtId="4" fontId="4" fillId="0" borderId="4" xfId="0" applyNumberFormat="1" applyFont="1" applyBorder="1" applyAlignment="1" applyProtection="1">
      <alignment horizontal="center" vertical="center" wrapText="1"/>
    </xf>
    <xf numFmtId="4" fontId="4" fillId="0" borderId="1" xfId="0" applyNumberFormat="1" applyFont="1" applyBorder="1" applyAlignment="1" applyProtection="1">
      <alignment horizontal="center" vertical="center" wrapText="1"/>
    </xf>
    <xf numFmtId="4" fontId="4" fillId="0" borderId="1" xfId="0" applyNumberFormat="1" applyFont="1" applyBorder="1" applyAlignment="1" applyProtection="1">
      <alignment vertical="center" wrapText="1"/>
    </xf>
    <xf numFmtId="0" fontId="9" fillId="0" borderId="0" xfId="0" applyFont="1" applyAlignment="1" applyProtection="1">
      <alignment horizontal="center" vertical="center" wrapText="1"/>
    </xf>
    <xf numFmtId="0" fontId="10" fillId="0" borderId="0" xfId="0" applyFont="1" applyAlignment="1" applyProtection="1">
      <alignment horizontal="left" vertical="top" wrapText="1"/>
    </xf>
    <xf numFmtId="0" fontId="10" fillId="0" borderId="0" xfId="0" applyFont="1" applyAlignment="1" applyProtection="1">
      <alignment horizontal="center" vertical="top" wrapText="1"/>
    </xf>
    <xf numFmtId="0" fontId="3" fillId="0" borderId="0" xfId="0" applyFont="1" applyBorder="1" applyAlignment="1" applyProtection="1">
      <alignment vertical="justify" wrapText="1"/>
    </xf>
    <xf numFmtId="0" fontId="3" fillId="0" borderId="0" xfId="0" applyFont="1" applyBorder="1" applyAlignment="1" applyProtection="1">
      <alignment vertical="top" wrapText="1"/>
    </xf>
    <xf numFmtId="0" fontId="9" fillId="0" borderId="0" xfId="0" applyFont="1" applyAlignment="1">
      <alignment horizontal="justify" vertical="top" wrapText="1"/>
    </xf>
    <xf numFmtId="0" fontId="11" fillId="0" borderId="0" xfId="0" applyFont="1" applyAlignment="1">
      <alignment horizontal="justify" vertical="top" wrapText="1"/>
    </xf>
    <xf numFmtId="0" fontId="2" fillId="0" borderId="0" xfId="0" applyFont="1" applyBorder="1" applyAlignment="1" applyProtection="1">
      <alignment horizontal="left" vertical="top" wrapText="1"/>
    </xf>
    <xf numFmtId="0" fontId="3" fillId="0" borderId="0" xfId="0" applyFont="1" applyAlignment="1" applyProtection="1">
      <alignment horizontal="center" vertical="justify" wrapText="1"/>
    </xf>
    <xf numFmtId="0" fontId="3" fillId="0" borderId="0" xfId="0" applyFont="1" applyBorder="1" applyAlignment="1" applyProtection="1">
      <alignment horizontal="center" vertical="justify" wrapText="1"/>
    </xf>
    <xf numFmtId="4" fontId="0" fillId="0" borderId="6" xfId="0" applyNumberFormat="1" applyFont="1" applyBorder="1" applyAlignment="1" applyProtection="1">
      <alignment horizontal="center" vertical="top"/>
    </xf>
    <xf numFmtId="9" fontId="0" fillId="0" borderId="6" xfId="0" applyNumberFormat="1" applyFont="1" applyBorder="1" applyAlignment="1" applyProtection="1">
      <alignment horizontal="center" vertical="top"/>
    </xf>
    <xf numFmtId="0" fontId="2" fillId="0" borderId="2" xfId="0" applyFont="1" applyBorder="1" applyAlignment="1" applyProtection="1">
      <alignment horizontal="center" vertical="top" wrapText="1"/>
    </xf>
    <xf numFmtId="0" fontId="2" fillId="0" borderId="1" xfId="0" applyFont="1" applyBorder="1" applyAlignment="1" applyProtection="1">
      <alignment horizontal="center" vertical="center" wrapText="1"/>
    </xf>
    <xf numFmtId="0" fontId="0" fillId="0" borderId="0" xfId="0" applyFont="1" applyProtection="1"/>
    <xf numFmtId="49" fontId="4" fillId="0" borderId="3" xfId="0" applyNumberFormat="1" applyFont="1" applyFill="1" applyBorder="1" applyAlignment="1" applyProtection="1">
      <alignment horizontal="center" vertical="center" wrapText="1"/>
    </xf>
    <xf numFmtId="0" fontId="5" fillId="0" borderId="3" xfId="0" applyFont="1" applyFill="1" applyBorder="1" applyAlignment="1" applyProtection="1">
      <alignment vertical="center" wrapText="1"/>
    </xf>
    <xf numFmtId="0" fontId="6" fillId="0" borderId="1" xfId="0" applyFont="1" applyBorder="1" applyAlignment="1" applyProtection="1">
      <alignment horizontal="center" vertical="top" wrapText="1"/>
    </xf>
    <xf numFmtId="0" fontId="6" fillId="0" borderId="1" xfId="0" applyFont="1" applyBorder="1" applyAlignment="1" applyProtection="1">
      <alignment horizontal="center" vertical="center" wrapText="1"/>
    </xf>
    <xf numFmtId="0" fontId="4" fillId="0" borderId="3" xfId="0" applyFont="1" applyFill="1" applyBorder="1" applyAlignment="1" applyProtection="1">
      <alignment vertical="center" wrapText="1"/>
    </xf>
    <xf numFmtId="0" fontId="0" fillId="0" borderId="1" xfId="0" applyFont="1" applyBorder="1" applyAlignment="1" applyProtection="1">
      <alignment horizontal="center" vertical="top" wrapText="1"/>
    </xf>
    <xf numFmtId="0" fontId="0" fillId="0" borderId="1" xfId="0" applyFont="1" applyBorder="1" applyAlignment="1" applyProtection="1">
      <alignment horizontal="center" vertical="center" wrapText="1"/>
    </xf>
    <xf numFmtId="0" fontId="5" fillId="0" borderId="3" xfId="0" applyFont="1" applyFill="1" applyBorder="1" applyAlignment="1" applyProtection="1">
      <alignment horizontal="left" vertical="center" wrapText="1"/>
    </xf>
    <xf numFmtId="0" fontId="7" fillId="0" borderId="3" xfId="0" applyFont="1" applyFill="1" applyBorder="1" applyAlignment="1" applyProtection="1">
      <alignment vertical="center" wrapText="1"/>
    </xf>
    <xf numFmtId="0" fontId="7" fillId="0" borderId="3" xfId="0" applyFont="1" applyFill="1" applyBorder="1" applyAlignment="1" applyProtection="1">
      <alignment horizontal="left" vertical="center" wrapText="1"/>
    </xf>
    <xf numFmtId="0" fontId="8" fillId="0" borderId="3" xfId="0" applyFont="1" applyFill="1" applyBorder="1" applyAlignment="1" applyProtection="1">
      <alignment horizontal="left" vertical="center" wrapText="1"/>
    </xf>
    <xf numFmtId="0" fontId="0" fillId="0" borderId="3" xfId="0" applyFont="1" applyFill="1" applyBorder="1" applyAlignment="1" applyProtection="1">
      <alignment horizontal="left" vertical="center" wrapText="1"/>
    </xf>
    <xf numFmtId="49" fontId="4" fillId="0" borderId="5" xfId="0" applyNumberFormat="1" applyFont="1" applyFill="1" applyBorder="1" applyAlignment="1" applyProtection="1">
      <alignment horizontal="center" vertical="center" wrapText="1"/>
    </xf>
    <xf numFmtId="0" fontId="5" fillId="0" borderId="5" xfId="0" applyFont="1" applyFill="1" applyBorder="1" applyAlignment="1" applyProtection="1">
      <alignment vertical="center" wrapText="1"/>
    </xf>
    <xf numFmtId="0" fontId="0" fillId="0" borderId="6" xfId="0" applyFont="1" applyBorder="1" applyAlignment="1" applyProtection="1">
      <alignment horizontal="center" vertical="top" wrapText="1"/>
    </xf>
    <xf numFmtId="0" fontId="0" fillId="0" borderId="6" xfId="0" applyFont="1" applyBorder="1" applyAlignment="1" applyProtection="1">
      <alignment horizontal="center" vertical="center" wrapText="1"/>
    </xf>
    <xf numFmtId="0" fontId="1" fillId="0" borderId="7" xfId="0" applyFont="1" applyBorder="1" applyAlignment="1" applyProtection="1">
      <alignment horizontal="right"/>
    </xf>
    <xf numFmtId="0" fontId="1" fillId="0" borderId="8" xfId="0" applyFont="1" applyBorder="1" applyAlignment="1" applyProtection="1">
      <alignment horizontal="right"/>
    </xf>
    <xf numFmtId="0" fontId="1" fillId="0" borderId="4" xfId="0" applyFont="1" applyBorder="1" applyAlignment="1" applyProtection="1">
      <alignment horizontal="right"/>
    </xf>
    <xf numFmtId="4" fontId="1" fillId="0" borderId="1" xfId="0" applyNumberFormat="1" applyFont="1" applyBorder="1" applyProtection="1"/>
    <xf numFmtId="0" fontId="1" fillId="0" borderId="1" xfId="0" applyFont="1" applyBorder="1" applyProtection="1"/>
    <xf numFmtId="0" fontId="1" fillId="0" borderId="0" xfId="0" applyFont="1" applyProtection="1"/>
    <xf numFmtId="0" fontId="2" fillId="2" borderId="1" xfId="0" applyFont="1" applyFill="1" applyBorder="1" applyAlignment="1" applyProtection="1">
      <alignment horizontal="center" vertical="top" wrapText="1"/>
      <protection locked="0"/>
    </xf>
    <xf numFmtId="0" fontId="2" fillId="2" borderId="6" xfId="0" applyFont="1" applyFill="1" applyBorder="1" applyAlignment="1" applyProtection="1">
      <alignment horizontal="center" vertical="top" wrapText="1"/>
      <protection locked="0"/>
    </xf>
    <xf numFmtId="4" fontId="0" fillId="2" borderId="1" xfId="0" applyNumberFormat="1" applyFont="1" applyFill="1" applyBorder="1" applyAlignment="1" applyProtection="1">
      <alignment horizontal="center" vertical="top"/>
      <protection locked="0"/>
    </xf>
    <xf numFmtId="0" fontId="0" fillId="2" borderId="1" xfId="0" applyFont="1" applyFill="1" applyBorder="1" applyAlignment="1" applyProtection="1">
      <alignment horizontal="center" vertical="top"/>
      <protection locked="0"/>
    </xf>
    <xf numFmtId="0" fontId="0" fillId="2" borderId="6" xfId="0" applyFont="1" applyFill="1" applyBorder="1" applyAlignment="1" applyProtection="1">
      <alignment horizontal="center" vertical="top"/>
      <protection locked="0"/>
    </xf>
    <xf numFmtId="4" fontId="1" fillId="2" borderId="1" xfId="0" applyNumberFormat="1" applyFont="1" applyFill="1" applyBorder="1" applyProtection="1">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33"/>
  <sheetViews>
    <sheetView workbookViewId="0">
      <selection sqref="A1:L33"/>
    </sheetView>
  </sheetViews>
  <sheetFormatPr defaultRowHeight="15"/>
  <sheetData>
    <row r="1" spans="1:12">
      <c r="A1" s="14" t="s">
        <v>134</v>
      </c>
      <c r="B1" s="15"/>
      <c r="C1" s="15"/>
      <c r="D1" s="15"/>
      <c r="E1" s="15"/>
      <c r="F1" s="15"/>
      <c r="G1" s="15"/>
      <c r="H1" s="15"/>
      <c r="I1" s="15"/>
      <c r="J1" s="15"/>
      <c r="K1" s="15"/>
      <c r="L1" s="15"/>
    </row>
    <row r="2" spans="1:12">
      <c r="A2" s="15"/>
      <c r="B2" s="15"/>
      <c r="C2" s="15"/>
      <c r="D2" s="15"/>
      <c r="E2" s="15"/>
      <c r="F2" s="15"/>
      <c r="G2" s="15"/>
      <c r="H2" s="15"/>
      <c r="I2" s="15"/>
      <c r="J2" s="15"/>
      <c r="K2" s="15"/>
      <c r="L2" s="15"/>
    </row>
    <row r="3" spans="1:12">
      <c r="A3" s="15"/>
      <c r="B3" s="15"/>
      <c r="C3" s="15"/>
      <c r="D3" s="15"/>
      <c r="E3" s="15"/>
      <c r="F3" s="15"/>
      <c r="G3" s="15"/>
      <c r="H3" s="15"/>
      <c r="I3" s="15"/>
      <c r="J3" s="15"/>
      <c r="K3" s="15"/>
      <c r="L3" s="15"/>
    </row>
    <row r="4" spans="1:12">
      <c r="A4" s="15"/>
      <c r="B4" s="15"/>
      <c r="C4" s="15"/>
      <c r="D4" s="15"/>
      <c r="E4" s="15"/>
      <c r="F4" s="15"/>
      <c r="G4" s="15"/>
      <c r="H4" s="15"/>
      <c r="I4" s="15"/>
      <c r="J4" s="15"/>
      <c r="K4" s="15"/>
      <c r="L4" s="15"/>
    </row>
    <row r="5" spans="1:12">
      <c r="A5" s="15"/>
      <c r="B5" s="15"/>
      <c r="C5" s="15"/>
      <c r="D5" s="15"/>
      <c r="E5" s="15"/>
      <c r="F5" s="15"/>
      <c r="G5" s="15"/>
      <c r="H5" s="15"/>
      <c r="I5" s="15"/>
      <c r="J5" s="15"/>
      <c r="K5" s="15"/>
      <c r="L5" s="15"/>
    </row>
    <row r="6" spans="1:12">
      <c r="A6" s="15"/>
      <c r="B6" s="15"/>
      <c r="C6" s="15"/>
      <c r="D6" s="15"/>
      <c r="E6" s="15"/>
      <c r="F6" s="15"/>
      <c r="G6" s="15"/>
      <c r="H6" s="15"/>
      <c r="I6" s="15"/>
      <c r="J6" s="15"/>
      <c r="K6" s="15"/>
      <c r="L6" s="15"/>
    </row>
    <row r="7" spans="1:12">
      <c r="A7" s="15"/>
      <c r="B7" s="15"/>
      <c r="C7" s="15"/>
      <c r="D7" s="15"/>
      <c r="E7" s="15"/>
      <c r="F7" s="15"/>
      <c r="G7" s="15"/>
      <c r="H7" s="15"/>
      <c r="I7" s="15"/>
      <c r="J7" s="15"/>
      <c r="K7" s="15"/>
      <c r="L7" s="15"/>
    </row>
    <row r="8" spans="1:12">
      <c r="A8" s="15"/>
      <c r="B8" s="15"/>
      <c r="C8" s="15"/>
      <c r="D8" s="15"/>
      <c r="E8" s="15"/>
      <c r="F8" s="15"/>
      <c r="G8" s="15"/>
      <c r="H8" s="15"/>
      <c r="I8" s="15"/>
      <c r="J8" s="15"/>
      <c r="K8" s="15"/>
      <c r="L8" s="15"/>
    </row>
    <row r="9" spans="1:12">
      <c r="A9" s="15"/>
      <c r="B9" s="15"/>
      <c r="C9" s="15"/>
      <c r="D9" s="15"/>
      <c r="E9" s="15"/>
      <c r="F9" s="15"/>
      <c r="G9" s="15"/>
      <c r="H9" s="15"/>
      <c r="I9" s="15"/>
      <c r="J9" s="15"/>
      <c r="K9" s="15"/>
      <c r="L9" s="15"/>
    </row>
    <row r="10" spans="1:12">
      <c r="A10" s="15"/>
      <c r="B10" s="15"/>
      <c r="C10" s="15"/>
      <c r="D10" s="15"/>
      <c r="E10" s="15"/>
      <c r="F10" s="15"/>
      <c r="G10" s="15"/>
      <c r="H10" s="15"/>
      <c r="I10" s="15"/>
      <c r="J10" s="15"/>
      <c r="K10" s="15"/>
      <c r="L10" s="15"/>
    </row>
    <row r="11" spans="1:12">
      <c r="A11" s="15"/>
      <c r="B11" s="15"/>
      <c r="C11" s="15"/>
      <c r="D11" s="15"/>
      <c r="E11" s="15"/>
      <c r="F11" s="15"/>
      <c r="G11" s="15"/>
      <c r="H11" s="15"/>
      <c r="I11" s="15"/>
      <c r="J11" s="15"/>
      <c r="K11" s="15"/>
      <c r="L11" s="15"/>
    </row>
    <row r="12" spans="1:12">
      <c r="A12" s="15"/>
      <c r="B12" s="15"/>
      <c r="C12" s="15"/>
      <c r="D12" s="15"/>
      <c r="E12" s="15"/>
      <c r="F12" s="15"/>
      <c r="G12" s="15"/>
      <c r="H12" s="15"/>
      <c r="I12" s="15"/>
      <c r="J12" s="15"/>
      <c r="K12" s="15"/>
      <c r="L12" s="15"/>
    </row>
    <row r="13" spans="1:12">
      <c r="A13" s="15"/>
      <c r="B13" s="15"/>
      <c r="C13" s="15"/>
      <c r="D13" s="15"/>
      <c r="E13" s="15"/>
      <c r="F13" s="15"/>
      <c r="G13" s="15"/>
      <c r="H13" s="15"/>
      <c r="I13" s="15"/>
      <c r="J13" s="15"/>
      <c r="K13" s="15"/>
      <c r="L13" s="15"/>
    </row>
    <row r="14" spans="1:12">
      <c r="A14" s="15"/>
      <c r="B14" s="15"/>
      <c r="C14" s="15"/>
      <c r="D14" s="15"/>
      <c r="E14" s="15"/>
      <c r="F14" s="15"/>
      <c r="G14" s="15"/>
      <c r="H14" s="15"/>
      <c r="I14" s="15"/>
      <c r="J14" s="15"/>
      <c r="K14" s="15"/>
      <c r="L14" s="15"/>
    </row>
    <row r="15" spans="1:12">
      <c r="A15" s="15"/>
      <c r="B15" s="15"/>
      <c r="C15" s="15"/>
      <c r="D15" s="15"/>
      <c r="E15" s="15"/>
      <c r="F15" s="15"/>
      <c r="G15" s="15"/>
      <c r="H15" s="15"/>
      <c r="I15" s="15"/>
      <c r="J15" s="15"/>
      <c r="K15" s="15"/>
      <c r="L15" s="15"/>
    </row>
    <row r="16" spans="1:12">
      <c r="A16" s="15"/>
      <c r="B16" s="15"/>
      <c r="C16" s="15"/>
      <c r="D16" s="15"/>
      <c r="E16" s="15"/>
      <c r="F16" s="15"/>
      <c r="G16" s="15"/>
      <c r="H16" s="15"/>
      <c r="I16" s="15"/>
      <c r="J16" s="15"/>
      <c r="K16" s="15"/>
      <c r="L16" s="15"/>
    </row>
    <row r="17" spans="1:12">
      <c r="A17" s="15"/>
      <c r="B17" s="15"/>
      <c r="C17" s="15"/>
      <c r="D17" s="15"/>
      <c r="E17" s="15"/>
      <c r="F17" s="15"/>
      <c r="G17" s="15"/>
      <c r="H17" s="15"/>
      <c r="I17" s="15"/>
      <c r="J17" s="15"/>
      <c r="K17" s="15"/>
      <c r="L17" s="15"/>
    </row>
    <row r="18" spans="1:12">
      <c r="A18" s="15"/>
      <c r="B18" s="15"/>
      <c r="C18" s="15"/>
      <c r="D18" s="15"/>
      <c r="E18" s="15"/>
      <c r="F18" s="15"/>
      <c r="G18" s="15"/>
      <c r="H18" s="15"/>
      <c r="I18" s="15"/>
      <c r="J18" s="15"/>
      <c r="K18" s="15"/>
      <c r="L18" s="15"/>
    </row>
    <row r="19" spans="1:12">
      <c r="A19" s="15"/>
      <c r="B19" s="15"/>
      <c r="C19" s="15"/>
      <c r="D19" s="15"/>
      <c r="E19" s="15"/>
      <c r="F19" s="15"/>
      <c r="G19" s="15"/>
      <c r="H19" s="15"/>
      <c r="I19" s="15"/>
      <c r="J19" s="15"/>
      <c r="K19" s="15"/>
      <c r="L19" s="15"/>
    </row>
    <row r="20" spans="1:12">
      <c r="A20" s="15"/>
      <c r="B20" s="15"/>
      <c r="C20" s="15"/>
      <c r="D20" s="15"/>
      <c r="E20" s="15"/>
      <c r="F20" s="15"/>
      <c r="G20" s="15"/>
      <c r="H20" s="15"/>
      <c r="I20" s="15"/>
      <c r="J20" s="15"/>
      <c r="K20" s="15"/>
      <c r="L20" s="15"/>
    </row>
    <row r="21" spans="1:12">
      <c r="A21" s="15"/>
      <c r="B21" s="15"/>
      <c r="C21" s="15"/>
      <c r="D21" s="15"/>
      <c r="E21" s="15"/>
      <c r="F21" s="15"/>
      <c r="G21" s="15"/>
      <c r="H21" s="15"/>
      <c r="I21" s="15"/>
      <c r="J21" s="15"/>
      <c r="K21" s="15"/>
      <c r="L21" s="15"/>
    </row>
    <row r="22" spans="1:12">
      <c r="A22" s="15"/>
      <c r="B22" s="15"/>
      <c r="C22" s="15"/>
      <c r="D22" s="15"/>
      <c r="E22" s="15"/>
      <c r="F22" s="15"/>
      <c r="G22" s="15"/>
      <c r="H22" s="15"/>
      <c r="I22" s="15"/>
      <c r="J22" s="15"/>
      <c r="K22" s="15"/>
      <c r="L22" s="15"/>
    </row>
    <row r="23" spans="1:12">
      <c r="A23" s="15"/>
      <c r="B23" s="15"/>
      <c r="C23" s="15"/>
      <c r="D23" s="15"/>
      <c r="E23" s="15"/>
      <c r="F23" s="15"/>
      <c r="G23" s="15"/>
      <c r="H23" s="15"/>
      <c r="I23" s="15"/>
      <c r="J23" s="15"/>
      <c r="K23" s="15"/>
      <c r="L23" s="15"/>
    </row>
    <row r="24" spans="1:12">
      <c r="A24" s="15"/>
      <c r="B24" s="15"/>
      <c r="C24" s="15"/>
      <c r="D24" s="15"/>
      <c r="E24" s="15"/>
      <c r="F24" s="15"/>
      <c r="G24" s="15"/>
      <c r="H24" s="15"/>
      <c r="I24" s="15"/>
      <c r="J24" s="15"/>
      <c r="K24" s="15"/>
      <c r="L24" s="15"/>
    </row>
    <row r="25" spans="1:12">
      <c r="A25" s="15"/>
      <c r="B25" s="15"/>
      <c r="C25" s="15"/>
      <c r="D25" s="15"/>
      <c r="E25" s="15"/>
      <c r="F25" s="15"/>
      <c r="G25" s="15"/>
      <c r="H25" s="15"/>
      <c r="I25" s="15"/>
      <c r="J25" s="15"/>
      <c r="K25" s="15"/>
      <c r="L25" s="15"/>
    </row>
    <row r="26" spans="1:12">
      <c r="A26" s="15"/>
      <c r="B26" s="15"/>
      <c r="C26" s="15"/>
      <c r="D26" s="15"/>
      <c r="E26" s="15"/>
      <c r="F26" s="15"/>
      <c r="G26" s="15"/>
      <c r="H26" s="15"/>
      <c r="I26" s="15"/>
      <c r="J26" s="15"/>
      <c r="K26" s="15"/>
      <c r="L26" s="15"/>
    </row>
    <row r="27" spans="1:12">
      <c r="A27" s="15"/>
      <c r="B27" s="15"/>
      <c r="C27" s="15"/>
      <c r="D27" s="15"/>
      <c r="E27" s="15"/>
      <c r="F27" s="15"/>
      <c r="G27" s="15"/>
      <c r="H27" s="15"/>
      <c r="I27" s="15"/>
      <c r="J27" s="15"/>
      <c r="K27" s="15"/>
      <c r="L27" s="15"/>
    </row>
    <row r="28" spans="1:12">
      <c r="A28" s="15"/>
      <c r="B28" s="15"/>
      <c r="C28" s="15"/>
      <c r="D28" s="15"/>
      <c r="E28" s="15"/>
      <c r="F28" s="15"/>
      <c r="G28" s="15"/>
      <c r="H28" s="15"/>
      <c r="I28" s="15"/>
      <c r="J28" s="15"/>
      <c r="K28" s="15"/>
      <c r="L28" s="15"/>
    </row>
    <row r="29" spans="1:12">
      <c r="A29" s="15"/>
      <c r="B29" s="15"/>
      <c r="C29" s="15"/>
      <c r="D29" s="15"/>
      <c r="E29" s="15"/>
      <c r="F29" s="15"/>
      <c r="G29" s="15"/>
      <c r="H29" s="15"/>
      <c r="I29" s="15"/>
      <c r="J29" s="15"/>
      <c r="K29" s="15"/>
      <c r="L29" s="15"/>
    </row>
    <row r="30" spans="1:12">
      <c r="A30" s="15"/>
      <c r="B30" s="15"/>
      <c r="C30" s="15"/>
      <c r="D30" s="15"/>
      <c r="E30" s="15"/>
      <c r="F30" s="15"/>
      <c r="G30" s="15"/>
      <c r="H30" s="15"/>
      <c r="I30" s="15"/>
      <c r="J30" s="15"/>
      <c r="K30" s="15"/>
      <c r="L30" s="15"/>
    </row>
    <row r="31" spans="1:12">
      <c r="A31" s="15"/>
      <c r="B31" s="15"/>
      <c r="C31" s="15"/>
      <c r="D31" s="15"/>
      <c r="E31" s="15"/>
      <c r="F31" s="15"/>
      <c r="G31" s="15"/>
      <c r="H31" s="15"/>
      <c r="I31" s="15"/>
      <c r="J31" s="15"/>
      <c r="K31" s="15"/>
      <c r="L31" s="15"/>
    </row>
    <row r="32" spans="1:12">
      <c r="A32" s="15"/>
      <c r="B32" s="15"/>
      <c r="C32" s="15"/>
      <c r="D32" s="15"/>
      <c r="E32" s="15"/>
      <c r="F32" s="15"/>
      <c r="G32" s="15"/>
      <c r="H32" s="15"/>
      <c r="I32" s="15"/>
      <c r="J32" s="15"/>
      <c r="K32" s="15"/>
      <c r="L32" s="15"/>
    </row>
    <row r="33" spans="1:12">
      <c r="A33" s="15"/>
      <c r="B33" s="15"/>
      <c r="C33" s="15"/>
      <c r="D33" s="15"/>
      <c r="E33" s="15"/>
      <c r="F33" s="15"/>
      <c r="G33" s="15"/>
      <c r="H33" s="15"/>
      <c r="I33" s="15"/>
      <c r="J33" s="15"/>
      <c r="K33" s="15"/>
      <c r="L33" s="15"/>
    </row>
  </sheetData>
  <mergeCells count="1">
    <mergeCell ref="A1:L33"/>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K67"/>
  <sheetViews>
    <sheetView tabSelected="1" topLeftCell="A58" workbookViewId="0">
      <selection activeCell="E61" sqref="E61"/>
    </sheetView>
  </sheetViews>
  <sheetFormatPr defaultRowHeight="12.75"/>
  <cols>
    <col min="1" max="1" width="9.140625" style="1"/>
    <col min="2" max="2" width="30.42578125" style="1" customWidth="1"/>
    <col min="3" max="3" width="25.7109375" style="1" customWidth="1"/>
    <col min="4" max="4" width="8.140625" style="1" customWidth="1"/>
    <col min="5" max="5" width="8.140625" style="2" customWidth="1"/>
    <col min="6" max="6" width="16.28515625" style="1" customWidth="1"/>
    <col min="7" max="7" width="13.5703125" style="1" customWidth="1"/>
    <col min="8" max="8" width="14.42578125" style="1" customWidth="1"/>
    <col min="9" max="9" width="7.42578125" style="1" customWidth="1"/>
    <col min="10" max="10" width="18.5703125" style="1" customWidth="1"/>
    <col min="11" max="11" width="0.140625" style="1" customWidth="1"/>
    <col min="12" max="16384" width="9.140625" style="1"/>
  </cols>
  <sheetData>
    <row r="1" spans="1:11" ht="38.25" customHeight="1">
      <c r="A1" s="21"/>
      <c r="B1" s="16" t="s">
        <v>133</v>
      </c>
      <c r="C1" s="16"/>
      <c r="D1" s="16"/>
      <c r="E1" s="16"/>
      <c r="F1" s="16"/>
      <c r="G1" s="16"/>
      <c r="H1" s="16"/>
      <c r="I1" s="16"/>
      <c r="J1" s="16"/>
      <c r="K1" s="16"/>
    </row>
    <row r="2" spans="1:11" ht="45">
      <c r="A2" s="5" t="s">
        <v>0</v>
      </c>
      <c r="B2" s="5" t="s">
        <v>1</v>
      </c>
      <c r="C2" s="5" t="s">
        <v>89</v>
      </c>
      <c r="D2" s="5" t="s">
        <v>4</v>
      </c>
      <c r="E2" s="22" t="s">
        <v>3</v>
      </c>
      <c r="F2" s="6" t="s">
        <v>84</v>
      </c>
      <c r="G2" s="7" t="s">
        <v>85</v>
      </c>
      <c r="H2" s="8" t="s">
        <v>86</v>
      </c>
      <c r="I2" s="7" t="s">
        <v>87</v>
      </c>
      <c r="J2" s="8" t="s">
        <v>88</v>
      </c>
      <c r="K2" s="23"/>
    </row>
    <row r="3" spans="1:11" ht="60">
      <c r="A3" s="24" t="s">
        <v>25</v>
      </c>
      <c r="B3" s="25" t="s">
        <v>90</v>
      </c>
      <c r="C3" s="46"/>
      <c r="D3" s="26" t="s">
        <v>2</v>
      </c>
      <c r="E3" s="27">
        <v>4</v>
      </c>
      <c r="F3" s="48"/>
      <c r="G3" s="3">
        <f t="shared" ref="G3:G34" si="0">SUM(E3*F3)</f>
        <v>0</v>
      </c>
      <c r="H3" s="3">
        <f t="shared" ref="H3:H61" si="1">SUM(G3*I3)</f>
        <v>0</v>
      </c>
      <c r="I3" s="4">
        <v>0.2</v>
      </c>
      <c r="J3" s="3">
        <f t="shared" ref="J3:J62" si="2">SUM(G3,H3)</f>
        <v>0</v>
      </c>
      <c r="K3" s="23"/>
    </row>
    <row r="4" spans="1:11" ht="45">
      <c r="A4" s="24" t="s">
        <v>26</v>
      </c>
      <c r="B4" s="28" t="s">
        <v>5</v>
      </c>
      <c r="C4" s="46"/>
      <c r="D4" s="26" t="s">
        <v>2</v>
      </c>
      <c r="E4" s="27">
        <v>23</v>
      </c>
      <c r="F4" s="49"/>
      <c r="G4" s="3">
        <f t="shared" si="0"/>
        <v>0</v>
      </c>
      <c r="H4" s="3">
        <f t="shared" si="1"/>
        <v>0</v>
      </c>
      <c r="I4" s="4">
        <v>0.2</v>
      </c>
      <c r="J4" s="3">
        <f t="shared" si="2"/>
        <v>0</v>
      </c>
      <c r="K4" s="23"/>
    </row>
    <row r="5" spans="1:11" ht="45">
      <c r="A5" s="24" t="s">
        <v>27</v>
      </c>
      <c r="B5" s="28" t="s">
        <v>6</v>
      </c>
      <c r="C5" s="46"/>
      <c r="D5" s="29" t="s">
        <v>2</v>
      </c>
      <c r="E5" s="30">
        <v>2</v>
      </c>
      <c r="F5" s="49"/>
      <c r="G5" s="3">
        <f t="shared" si="0"/>
        <v>0</v>
      </c>
      <c r="H5" s="3">
        <f t="shared" si="1"/>
        <v>0</v>
      </c>
      <c r="I5" s="4">
        <v>0.2</v>
      </c>
      <c r="J5" s="3">
        <f t="shared" si="2"/>
        <v>0</v>
      </c>
      <c r="K5" s="23"/>
    </row>
    <row r="6" spans="1:11" ht="15">
      <c r="A6" s="24" t="s">
        <v>28</v>
      </c>
      <c r="B6" s="28" t="s">
        <v>7</v>
      </c>
      <c r="C6" s="46"/>
      <c r="D6" s="29" t="s">
        <v>2</v>
      </c>
      <c r="E6" s="30">
        <v>17</v>
      </c>
      <c r="F6" s="49"/>
      <c r="G6" s="3">
        <f t="shared" si="0"/>
        <v>0</v>
      </c>
      <c r="H6" s="3">
        <f t="shared" si="1"/>
        <v>0</v>
      </c>
      <c r="I6" s="4">
        <v>0.2</v>
      </c>
      <c r="J6" s="3">
        <f t="shared" si="2"/>
        <v>0</v>
      </c>
      <c r="K6" s="23"/>
    </row>
    <row r="7" spans="1:11" ht="15">
      <c r="A7" s="24" t="s">
        <v>29</v>
      </c>
      <c r="B7" s="28" t="s">
        <v>8</v>
      </c>
      <c r="C7" s="46"/>
      <c r="D7" s="29" t="s">
        <v>2</v>
      </c>
      <c r="E7" s="30">
        <v>22</v>
      </c>
      <c r="F7" s="49"/>
      <c r="G7" s="3">
        <f t="shared" si="0"/>
        <v>0</v>
      </c>
      <c r="H7" s="3">
        <f t="shared" si="1"/>
        <v>0</v>
      </c>
      <c r="I7" s="4">
        <v>0.2</v>
      </c>
      <c r="J7" s="3">
        <f t="shared" si="2"/>
        <v>0</v>
      </c>
      <c r="K7" s="23"/>
    </row>
    <row r="8" spans="1:11" ht="15">
      <c r="A8" s="24" t="s">
        <v>30</v>
      </c>
      <c r="B8" s="28" t="s">
        <v>9</v>
      </c>
      <c r="C8" s="46"/>
      <c r="D8" s="29" t="s">
        <v>2</v>
      </c>
      <c r="E8" s="30">
        <v>6</v>
      </c>
      <c r="F8" s="49"/>
      <c r="G8" s="3">
        <f t="shared" si="0"/>
        <v>0</v>
      </c>
      <c r="H8" s="3">
        <f t="shared" si="1"/>
        <v>0</v>
      </c>
      <c r="I8" s="4">
        <v>0.2</v>
      </c>
      <c r="J8" s="3">
        <f t="shared" si="2"/>
        <v>0</v>
      </c>
      <c r="K8" s="23"/>
    </row>
    <row r="9" spans="1:11" ht="45">
      <c r="A9" s="24" t="s">
        <v>31</v>
      </c>
      <c r="B9" s="28" t="s">
        <v>93</v>
      </c>
      <c r="C9" s="46"/>
      <c r="D9" s="29" t="s">
        <v>2</v>
      </c>
      <c r="E9" s="30">
        <v>11</v>
      </c>
      <c r="F9" s="49"/>
      <c r="G9" s="3">
        <f t="shared" si="0"/>
        <v>0</v>
      </c>
      <c r="H9" s="3">
        <f t="shared" si="1"/>
        <v>0</v>
      </c>
      <c r="I9" s="4">
        <v>0.2</v>
      </c>
      <c r="J9" s="3">
        <f t="shared" si="2"/>
        <v>0</v>
      </c>
      <c r="K9" s="23"/>
    </row>
    <row r="10" spans="1:11" ht="45">
      <c r="A10" s="24" t="s">
        <v>32</v>
      </c>
      <c r="B10" s="28" t="s">
        <v>94</v>
      </c>
      <c r="C10" s="46"/>
      <c r="D10" s="29" t="s">
        <v>2</v>
      </c>
      <c r="E10" s="30">
        <v>16</v>
      </c>
      <c r="F10" s="49"/>
      <c r="G10" s="3">
        <f t="shared" si="0"/>
        <v>0</v>
      </c>
      <c r="H10" s="3">
        <f t="shared" si="1"/>
        <v>0</v>
      </c>
      <c r="I10" s="4">
        <v>0.2</v>
      </c>
      <c r="J10" s="3">
        <f t="shared" si="2"/>
        <v>0</v>
      </c>
      <c r="K10" s="23"/>
    </row>
    <row r="11" spans="1:11" ht="45">
      <c r="A11" s="24" t="s">
        <v>33</v>
      </c>
      <c r="B11" s="28" t="s">
        <v>95</v>
      </c>
      <c r="C11" s="46"/>
      <c r="D11" s="29" t="s">
        <v>2</v>
      </c>
      <c r="E11" s="30">
        <v>1</v>
      </c>
      <c r="F11" s="49"/>
      <c r="G11" s="3">
        <f t="shared" si="0"/>
        <v>0</v>
      </c>
      <c r="H11" s="3">
        <f t="shared" si="1"/>
        <v>0</v>
      </c>
      <c r="I11" s="4">
        <v>0.2</v>
      </c>
      <c r="J11" s="3">
        <f t="shared" si="2"/>
        <v>0</v>
      </c>
      <c r="K11" s="23"/>
    </row>
    <row r="12" spans="1:11" ht="180">
      <c r="A12" s="24" t="s">
        <v>34</v>
      </c>
      <c r="B12" s="28" t="s">
        <v>96</v>
      </c>
      <c r="C12" s="46"/>
      <c r="D12" s="29" t="s">
        <v>2</v>
      </c>
      <c r="E12" s="30">
        <v>35</v>
      </c>
      <c r="F12" s="49"/>
      <c r="G12" s="3">
        <f t="shared" si="0"/>
        <v>0</v>
      </c>
      <c r="H12" s="3">
        <f t="shared" si="1"/>
        <v>0</v>
      </c>
      <c r="I12" s="4">
        <v>0.2</v>
      </c>
      <c r="J12" s="3">
        <f t="shared" si="2"/>
        <v>0</v>
      </c>
      <c r="K12" s="23"/>
    </row>
    <row r="13" spans="1:11" ht="90">
      <c r="A13" s="24" t="s">
        <v>35</v>
      </c>
      <c r="B13" s="28" t="s">
        <v>97</v>
      </c>
      <c r="C13" s="46"/>
      <c r="D13" s="29" t="s">
        <v>2</v>
      </c>
      <c r="E13" s="30">
        <v>5</v>
      </c>
      <c r="F13" s="49"/>
      <c r="G13" s="3">
        <f t="shared" si="0"/>
        <v>0</v>
      </c>
      <c r="H13" s="3">
        <f t="shared" si="1"/>
        <v>0</v>
      </c>
      <c r="I13" s="4">
        <v>0.2</v>
      </c>
      <c r="J13" s="3">
        <f t="shared" si="2"/>
        <v>0</v>
      </c>
      <c r="K13" s="23"/>
    </row>
    <row r="14" spans="1:11" ht="240">
      <c r="A14" s="24" t="s">
        <v>36</v>
      </c>
      <c r="B14" s="28" t="s">
        <v>98</v>
      </c>
      <c r="C14" s="46"/>
      <c r="D14" s="29" t="s">
        <v>2</v>
      </c>
      <c r="E14" s="30">
        <v>9</v>
      </c>
      <c r="F14" s="49"/>
      <c r="G14" s="3">
        <f t="shared" si="0"/>
        <v>0</v>
      </c>
      <c r="H14" s="3">
        <f t="shared" si="1"/>
        <v>0</v>
      </c>
      <c r="I14" s="4">
        <v>0.2</v>
      </c>
      <c r="J14" s="3">
        <f t="shared" si="2"/>
        <v>0</v>
      </c>
      <c r="K14" s="23"/>
    </row>
    <row r="15" spans="1:11" ht="210">
      <c r="A15" s="24" t="s">
        <v>37</v>
      </c>
      <c r="B15" s="28" t="s">
        <v>99</v>
      </c>
      <c r="C15" s="46"/>
      <c r="D15" s="29" t="s">
        <v>2</v>
      </c>
      <c r="E15" s="30">
        <v>28</v>
      </c>
      <c r="F15" s="49"/>
      <c r="G15" s="3">
        <f t="shared" si="0"/>
        <v>0</v>
      </c>
      <c r="H15" s="3">
        <f t="shared" si="1"/>
        <v>0</v>
      </c>
      <c r="I15" s="4">
        <v>0.2</v>
      </c>
      <c r="J15" s="3">
        <f t="shared" si="2"/>
        <v>0</v>
      </c>
      <c r="K15" s="23"/>
    </row>
    <row r="16" spans="1:11" ht="135">
      <c r="A16" s="24" t="s">
        <v>38</v>
      </c>
      <c r="B16" s="28" t="s">
        <v>100</v>
      </c>
      <c r="C16" s="46"/>
      <c r="D16" s="29" t="s">
        <v>2</v>
      </c>
      <c r="E16" s="30">
        <v>6</v>
      </c>
      <c r="F16" s="49"/>
      <c r="G16" s="3">
        <f t="shared" si="0"/>
        <v>0</v>
      </c>
      <c r="H16" s="3">
        <f t="shared" si="1"/>
        <v>0</v>
      </c>
      <c r="I16" s="4">
        <v>0.2</v>
      </c>
      <c r="J16" s="3">
        <f t="shared" si="2"/>
        <v>0</v>
      </c>
      <c r="K16" s="23"/>
    </row>
    <row r="17" spans="1:11" ht="210">
      <c r="A17" s="24" t="s">
        <v>39</v>
      </c>
      <c r="B17" s="28" t="s">
        <v>101</v>
      </c>
      <c r="C17" s="46"/>
      <c r="D17" s="29" t="s">
        <v>2</v>
      </c>
      <c r="E17" s="30">
        <v>22</v>
      </c>
      <c r="F17" s="49"/>
      <c r="G17" s="3">
        <f t="shared" si="0"/>
        <v>0</v>
      </c>
      <c r="H17" s="3">
        <f t="shared" si="1"/>
        <v>0</v>
      </c>
      <c r="I17" s="4">
        <v>0.2</v>
      </c>
      <c r="J17" s="3">
        <f t="shared" si="2"/>
        <v>0</v>
      </c>
      <c r="K17" s="23"/>
    </row>
    <row r="18" spans="1:11" ht="150">
      <c r="A18" s="24" t="s">
        <v>40</v>
      </c>
      <c r="B18" s="28" t="s">
        <v>102</v>
      </c>
      <c r="C18" s="46"/>
      <c r="D18" s="29" t="s">
        <v>2</v>
      </c>
      <c r="E18" s="30">
        <v>11</v>
      </c>
      <c r="F18" s="49"/>
      <c r="G18" s="3">
        <f t="shared" si="0"/>
        <v>0</v>
      </c>
      <c r="H18" s="3">
        <f t="shared" si="1"/>
        <v>0</v>
      </c>
      <c r="I18" s="4">
        <v>0.2</v>
      </c>
      <c r="J18" s="3">
        <f t="shared" si="2"/>
        <v>0</v>
      </c>
      <c r="K18" s="23"/>
    </row>
    <row r="19" spans="1:11" ht="135">
      <c r="A19" s="24" t="s">
        <v>41</v>
      </c>
      <c r="B19" s="31" t="s">
        <v>103</v>
      </c>
      <c r="C19" s="46"/>
      <c r="D19" s="29" t="s">
        <v>2</v>
      </c>
      <c r="E19" s="30">
        <v>2</v>
      </c>
      <c r="F19" s="49"/>
      <c r="G19" s="3">
        <f t="shared" si="0"/>
        <v>0</v>
      </c>
      <c r="H19" s="3">
        <f t="shared" si="1"/>
        <v>0</v>
      </c>
      <c r="I19" s="4">
        <v>0.2</v>
      </c>
      <c r="J19" s="3">
        <f t="shared" si="2"/>
        <v>0</v>
      </c>
      <c r="K19" s="23"/>
    </row>
    <row r="20" spans="1:11" ht="120">
      <c r="A20" s="24" t="s">
        <v>42</v>
      </c>
      <c r="B20" s="31" t="s">
        <v>104</v>
      </c>
      <c r="C20" s="46"/>
      <c r="D20" s="29" t="s">
        <v>2</v>
      </c>
      <c r="E20" s="30">
        <v>4</v>
      </c>
      <c r="F20" s="49"/>
      <c r="G20" s="3">
        <f t="shared" si="0"/>
        <v>0</v>
      </c>
      <c r="H20" s="3">
        <f t="shared" si="1"/>
        <v>0</v>
      </c>
      <c r="I20" s="4">
        <v>0.2</v>
      </c>
      <c r="J20" s="3">
        <f t="shared" si="2"/>
        <v>0</v>
      </c>
      <c r="K20" s="23"/>
    </row>
    <row r="21" spans="1:11" ht="105">
      <c r="A21" s="24" t="s">
        <v>43</v>
      </c>
      <c r="B21" s="31" t="s">
        <v>105</v>
      </c>
      <c r="C21" s="46"/>
      <c r="D21" s="29" t="s">
        <v>2</v>
      </c>
      <c r="E21" s="30">
        <v>2</v>
      </c>
      <c r="F21" s="49"/>
      <c r="G21" s="3">
        <f t="shared" si="0"/>
        <v>0</v>
      </c>
      <c r="H21" s="3">
        <f t="shared" si="1"/>
        <v>0</v>
      </c>
      <c r="I21" s="4">
        <v>0.2</v>
      </c>
      <c r="J21" s="3">
        <f t="shared" si="2"/>
        <v>0</v>
      </c>
      <c r="K21" s="23"/>
    </row>
    <row r="22" spans="1:11" ht="90">
      <c r="A22" s="24" t="s">
        <v>44</v>
      </c>
      <c r="B22" s="31" t="s">
        <v>106</v>
      </c>
      <c r="C22" s="46"/>
      <c r="D22" s="29" t="s">
        <v>2</v>
      </c>
      <c r="E22" s="30">
        <v>16</v>
      </c>
      <c r="F22" s="49"/>
      <c r="G22" s="3">
        <f t="shared" si="0"/>
        <v>0</v>
      </c>
      <c r="H22" s="3">
        <f t="shared" si="1"/>
        <v>0</v>
      </c>
      <c r="I22" s="4">
        <v>0.2</v>
      </c>
      <c r="J22" s="3">
        <f t="shared" si="2"/>
        <v>0</v>
      </c>
      <c r="K22" s="23"/>
    </row>
    <row r="23" spans="1:11" ht="120">
      <c r="A23" s="24" t="s">
        <v>45</v>
      </c>
      <c r="B23" s="31" t="s">
        <v>107</v>
      </c>
      <c r="C23" s="46"/>
      <c r="D23" s="29" t="s">
        <v>2</v>
      </c>
      <c r="E23" s="30">
        <v>8</v>
      </c>
      <c r="F23" s="49"/>
      <c r="G23" s="3">
        <f t="shared" si="0"/>
        <v>0</v>
      </c>
      <c r="H23" s="3">
        <f t="shared" si="1"/>
        <v>0</v>
      </c>
      <c r="I23" s="4">
        <v>0.2</v>
      </c>
      <c r="J23" s="3">
        <f t="shared" si="2"/>
        <v>0</v>
      </c>
      <c r="K23" s="23"/>
    </row>
    <row r="24" spans="1:11" ht="30">
      <c r="A24" s="24" t="s">
        <v>46</v>
      </c>
      <c r="B24" s="31" t="s">
        <v>10</v>
      </c>
      <c r="C24" s="46"/>
      <c r="D24" s="29" t="s">
        <v>2</v>
      </c>
      <c r="E24" s="30">
        <v>8</v>
      </c>
      <c r="F24" s="49"/>
      <c r="G24" s="3">
        <f t="shared" si="0"/>
        <v>0</v>
      </c>
      <c r="H24" s="3">
        <f t="shared" si="1"/>
        <v>0</v>
      </c>
      <c r="I24" s="4">
        <v>0.2</v>
      </c>
      <c r="J24" s="3">
        <f t="shared" si="2"/>
        <v>0</v>
      </c>
      <c r="K24" s="23"/>
    </row>
    <row r="25" spans="1:11" ht="45">
      <c r="A25" s="24" t="s">
        <v>47</v>
      </c>
      <c r="B25" s="31" t="s">
        <v>11</v>
      </c>
      <c r="C25" s="46"/>
      <c r="D25" s="29" t="s">
        <v>2</v>
      </c>
      <c r="E25" s="30">
        <v>16</v>
      </c>
      <c r="F25" s="49"/>
      <c r="G25" s="3">
        <f t="shared" si="0"/>
        <v>0</v>
      </c>
      <c r="H25" s="3">
        <f t="shared" si="1"/>
        <v>0</v>
      </c>
      <c r="I25" s="4">
        <v>0.2</v>
      </c>
      <c r="J25" s="3">
        <f t="shared" si="2"/>
        <v>0</v>
      </c>
      <c r="K25" s="23"/>
    </row>
    <row r="26" spans="1:11" ht="75">
      <c r="A26" s="24" t="s">
        <v>48</v>
      </c>
      <c r="B26" s="31" t="s">
        <v>108</v>
      </c>
      <c r="C26" s="46"/>
      <c r="D26" s="29" t="s">
        <v>2</v>
      </c>
      <c r="E26" s="30">
        <v>4</v>
      </c>
      <c r="F26" s="49"/>
      <c r="G26" s="3">
        <f t="shared" si="0"/>
        <v>0</v>
      </c>
      <c r="H26" s="3">
        <f t="shared" si="1"/>
        <v>0</v>
      </c>
      <c r="I26" s="4">
        <v>0.2</v>
      </c>
      <c r="J26" s="3">
        <f t="shared" si="2"/>
        <v>0</v>
      </c>
      <c r="K26" s="23"/>
    </row>
    <row r="27" spans="1:11" ht="75">
      <c r="A27" s="24" t="s">
        <v>49</v>
      </c>
      <c r="B27" s="31" t="s">
        <v>109</v>
      </c>
      <c r="C27" s="46"/>
      <c r="D27" s="29" t="s">
        <v>2</v>
      </c>
      <c r="E27" s="30">
        <v>2</v>
      </c>
      <c r="F27" s="49"/>
      <c r="G27" s="3">
        <f t="shared" si="0"/>
        <v>0</v>
      </c>
      <c r="H27" s="3">
        <f t="shared" si="1"/>
        <v>0</v>
      </c>
      <c r="I27" s="4">
        <v>0.2</v>
      </c>
      <c r="J27" s="3">
        <f t="shared" si="2"/>
        <v>0</v>
      </c>
      <c r="K27" s="23"/>
    </row>
    <row r="28" spans="1:11" ht="75">
      <c r="A28" s="24" t="s">
        <v>50</v>
      </c>
      <c r="B28" s="25" t="s">
        <v>91</v>
      </c>
      <c r="C28" s="46"/>
      <c r="D28" s="29" t="s">
        <v>2</v>
      </c>
      <c r="E28" s="30">
        <v>2</v>
      </c>
      <c r="F28" s="49"/>
      <c r="G28" s="3">
        <f t="shared" si="0"/>
        <v>0</v>
      </c>
      <c r="H28" s="3">
        <f t="shared" si="1"/>
        <v>0</v>
      </c>
      <c r="I28" s="4">
        <v>0.2</v>
      </c>
      <c r="J28" s="3">
        <f t="shared" si="2"/>
        <v>0</v>
      </c>
      <c r="K28" s="23"/>
    </row>
    <row r="29" spans="1:11" ht="15">
      <c r="A29" s="24" t="s">
        <v>51</v>
      </c>
      <c r="B29" s="32" t="s">
        <v>12</v>
      </c>
      <c r="C29" s="46"/>
      <c r="D29" s="29" t="s">
        <v>2</v>
      </c>
      <c r="E29" s="30">
        <v>38</v>
      </c>
      <c r="F29" s="49"/>
      <c r="G29" s="3">
        <f t="shared" si="0"/>
        <v>0</v>
      </c>
      <c r="H29" s="3">
        <f t="shared" si="1"/>
        <v>0</v>
      </c>
      <c r="I29" s="4">
        <v>0.2</v>
      </c>
      <c r="J29" s="3">
        <f t="shared" si="2"/>
        <v>0</v>
      </c>
      <c r="K29" s="23"/>
    </row>
    <row r="30" spans="1:11" ht="15">
      <c r="A30" s="24" t="s">
        <v>52</v>
      </c>
      <c r="B30" s="32" t="s">
        <v>13</v>
      </c>
      <c r="C30" s="46"/>
      <c r="D30" s="29" t="s">
        <v>2</v>
      </c>
      <c r="E30" s="30">
        <v>8</v>
      </c>
      <c r="F30" s="49"/>
      <c r="G30" s="3">
        <f t="shared" si="0"/>
        <v>0</v>
      </c>
      <c r="H30" s="3">
        <f t="shared" si="1"/>
        <v>0</v>
      </c>
      <c r="I30" s="4">
        <v>0.2</v>
      </c>
      <c r="J30" s="3">
        <f t="shared" si="2"/>
        <v>0</v>
      </c>
      <c r="K30" s="23"/>
    </row>
    <row r="31" spans="1:11" ht="30">
      <c r="A31" s="24" t="s">
        <v>53</v>
      </c>
      <c r="B31" s="33" t="s">
        <v>14</v>
      </c>
      <c r="C31" s="46"/>
      <c r="D31" s="29" t="s">
        <v>2</v>
      </c>
      <c r="E31" s="30">
        <v>7</v>
      </c>
      <c r="F31" s="49"/>
      <c r="G31" s="3">
        <f t="shared" si="0"/>
        <v>0</v>
      </c>
      <c r="H31" s="3">
        <f t="shared" si="1"/>
        <v>0</v>
      </c>
      <c r="I31" s="4">
        <v>0.2</v>
      </c>
      <c r="J31" s="3">
        <f t="shared" si="2"/>
        <v>0</v>
      </c>
      <c r="K31" s="23"/>
    </row>
    <row r="32" spans="1:11" ht="30">
      <c r="A32" s="24" t="s">
        <v>54</v>
      </c>
      <c r="B32" s="33" t="s">
        <v>15</v>
      </c>
      <c r="C32" s="46"/>
      <c r="D32" s="29" t="s">
        <v>2</v>
      </c>
      <c r="E32" s="30">
        <v>4</v>
      </c>
      <c r="F32" s="49"/>
      <c r="G32" s="3">
        <f t="shared" si="0"/>
        <v>0</v>
      </c>
      <c r="H32" s="3">
        <f t="shared" si="1"/>
        <v>0</v>
      </c>
      <c r="I32" s="4">
        <v>0.2</v>
      </c>
      <c r="J32" s="3">
        <f t="shared" si="2"/>
        <v>0</v>
      </c>
      <c r="K32" s="23"/>
    </row>
    <row r="33" spans="1:11" ht="30">
      <c r="A33" s="24" t="s">
        <v>55</v>
      </c>
      <c r="B33" s="33" t="s">
        <v>16</v>
      </c>
      <c r="C33" s="46"/>
      <c r="D33" s="29" t="s">
        <v>2</v>
      </c>
      <c r="E33" s="30">
        <v>4</v>
      </c>
      <c r="F33" s="49"/>
      <c r="G33" s="3">
        <f t="shared" si="0"/>
        <v>0</v>
      </c>
      <c r="H33" s="3">
        <f t="shared" si="1"/>
        <v>0</v>
      </c>
      <c r="I33" s="4">
        <v>0.2</v>
      </c>
      <c r="J33" s="3">
        <f t="shared" si="2"/>
        <v>0</v>
      </c>
      <c r="K33" s="23"/>
    </row>
    <row r="34" spans="1:11" ht="30">
      <c r="A34" s="24" t="s">
        <v>56</v>
      </c>
      <c r="B34" s="33" t="s">
        <v>17</v>
      </c>
      <c r="C34" s="46"/>
      <c r="D34" s="29" t="s">
        <v>2</v>
      </c>
      <c r="E34" s="30">
        <v>4</v>
      </c>
      <c r="F34" s="49"/>
      <c r="G34" s="3">
        <f t="shared" si="0"/>
        <v>0</v>
      </c>
      <c r="H34" s="3">
        <f t="shared" si="1"/>
        <v>0</v>
      </c>
      <c r="I34" s="4">
        <v>0.2</v>
      </c>
      <c r="J34" s="3">
        <f t="shared" si="2"/>
        <v>0</v>
      </c>
      <c r="K34" s="23"/>
    </row>
    <row r="35" spans="1:11" ht="30">
      <c r="A35" s="24" t="s">
        <v>57</v>
      </c>
      <c r="B35" s="33" t="s">
        <v>18</v>
      </c>
      <c r="C35" s="46"/>
      <c r="D35" s="29" t="s">
        <v>2</v>
      </c>
      <c r="E35" s="30">
        <v>4</v>
      </c>
      <c r="F35" s="49"/>
      <c r="G35" s="3">
        <f t="shared" ref="G35:G61" si="3">SUM(E35*F35)</f>
        <v>0</v>
      </c>
      <c r="H35" s="3">
        <f t="shared" si="1"/>
        <v>0</v>
      </c>
      <c r="I35" s="4">
        <v>0.2</v>
      </c>
      <c r="J35" s="3">
        <f t="shared" si="2"/>
        <v>0</v>
      </c>
      <c r="K35" s="23"/>
    </row>
    <row r="36" spans="1:11" ht="60">
      <c r="A36" s="24" t="s">
        <v>58</v>
      </c>
      <c r="B36" s="33" t="s">
        <v>19</v>
      </c>
      <c r="C36" s="46"/>
      <c r="D36" s="29" t="s">
        <v>2</v>
      </c>
      <c r="E36" s="30">
        <v>4</v>
      </c>
      <c r="F36" s="49"/>
      <c r="G36" s="3">
        <f t="shared" si="3"/>
        <v>0</v>
      </c>
      <c r="H36" s="3">
        <f t="shared" si="1"/>
        <v>0</v>
      </c>
      <c r="I36" s="4">
        <v>0.2</v>
      </c>
      <c r="J36" s="3">
        <f t="shared" si="2"/>
        <v>0</v>
      </c>
      <c r="K36" s="23"/>
    </row>
    <row r="37" spans="1:11" ht="30">
      <c r="A37" s="24" t="s">
        <v>59</v>
      </c>
      <c r="B37" s="33" t="s">
        <v>20</v>
      </c>
      <c r="C37" s="46"/>
      <c r="D37" s="29" t="s">
        <v>2</v>
      </c>
      <c r="E37" s="30">
        <v>4</v>
      </c>
      <c r="F37" s="49"/>
      <c r="G37" s="3">
        <f t="shared" si="3"/>
        <v>0</v>
      </c>
      <c r="H37" s="3">
        <f t="shared" si="1"/>
        <v>0</v>
      </c>
      <c r="I37" s="4">
        <v>0.2</v>
      </c>
      <c r="J37" s="3">
        <f t="shared" si="2"/>
        <v>0</v>
      </c>
      <c r="K37" s="23"/>
    </row>
    <row r="38" spans="1:11" ht="45">
      <c r="A38" s="24" t="s">
        <v>60</v>
      </c>
      <c r="B38" s="34" t="s">
        <v>110</v>
      </c>
      <c r="C38" s="46"/>
      <c r="D38" s="29" t="s">
        <v>2</v>
      </c>
      <c r="E38" s="30">
        <v>8</v>
      </c>
      <c r="F38" s="49"/>
      <c r="G38" s="3">
        <f t="shared" si="3"/>
        <v>0</v>
      </c>
      <c r="H38" s="3">
        <f t="shared" si="1"/>
        <v>0</v>
      </c>
      <c r="I38" s="4">
        <v>0.2</v>
      </c>
      <c r="J38" s="3">
        <f t="shared" si="2"/>
        <v>0</v>
      </c>
      <c r="K38" s="23"/>
    </row>
    <row r="39" spans="1:11" ht="60">
      <c r="A39" s="24" t="s">
        <v>61</v>
      </c>
      <c r="B39" s="34" t="s">
        <v>111</v>
      </c>
      <c r="C39" s="46"/>
      <c r="D39" s="29" t="s">
        <v>2</v>
      </c>
      <c r="E39" s="30">
        <v>11</v>
      </c>
      <c r="F39" s="49"/>
      <c r="G39" s="3">
        <f t="shared" si="3"/>
        <v>0</v>
      </c>
      <c r="H39" s="3">
        <f t="shared" si="1"/>
        <v>0</v>
      </c>
      <c r="I39" s="4">
        <v>0.2</v>
      </c>
      <c r="J39" s="3">
        <f t="shared" si="2"/>
        <v>0</v>
      </c>
      <c r="K39" s="23"/>
    </row>
    <row r="40" spans="1:11" ht="60">
      <c r="A40" s="24" t="s">
        <v>62</v>
      </c>
      <c r="B40" s="34" t="s">
        <v>112</v>
      </c>
      <c r="C40" s="46"/>
      <c r="D40" s="29" t="s">
        <v>2</v>
      </c>
      <c r="E40" s="30">
        <v>6</v>
      </c>
      <c r="F40" s="49"/>
      <c r="G40" s="3">
        <f t="shared" si="3"/>
        <v>0</v>
      </c>
      <c r="H40" s="3">
        <f t="shared" si="1"/>
        <v>0</v>
      </c>
      <c r="I40" s="4">
        <v>0.2</v>
      </c>
      <c r="J40" s="3">
        <f t="shared" si="2"/>
        <v>0</v>
      </c>
      <c r="K40" s="23"/>
    </row>
    <row r="41" spans="1:11" ht="60">
      <c r="A41" s="24" t="s">
        <v>63</v>
      </c>
      <c r="B41" s="34" t="s">
        <v>113</v>
      </c>
      <c r="C41" s="46"/>
      <c r="D41" s="29" t="s">
        <v>2</v>
      </c>
      <c r="E41" s="30">
        <v>2</v>
      </c>
      <c r="F41" s="49"/>
      <c r="G41" s="3">
        <f t="shared" si="3"/>
        <v>0</v>
      </c>
      <c r="H41" s="3">
        <f t="shared" si="1"/>
        <v>0</v>
      </c>
      <c r="I41" s="4">
        <v>0.2</v>
      </c>
      <c r="J41" s="3">
        <f t="shared" si="2"/>
        <v>0</v>
      </c>
      <c r="K41" s="23"/>
    </row>
    <row r="42" spans="1:11" ht="60">
      <c r="A42" s="24" t="s">
        <v>64</v>
      </c>
      <c r="B42" s="34" t="s">
        <v>114</v>
      </c>
      <c r="C42" s="46"/>
      <c r="D42" s="29" t="s">
        <v>2</v>
      </c>
      <c r="E42" s="30">
        <v>8</v>
      </c>
      <c r="F42" s="49"/>
      <c r="G42" s="3">
        <f t="shared" si="3"/>
        <v>0</v>
      </c>
      <c r="H42" s="3">
        <f t="shared" si="1"/>
        <v>0</v>
      </c>
      <c r="I42" s="4">
        <v>0.2</v>
      </c>
      <c r="J42" s="3">
        <f t="shared" si="2"/>
        <v>0</v>
      </c>
      <c r="K42" s="23"/>
    </row>
    <row r="43" spans="1:11" ht="60">
      <c r="A43" s="24" t="s">
        <v>65</v>
      </c>
      <c r="B43" s="34" t="s">
        <v>115</v>
      </c>
      <c r="C43" s="46"/>
      <c r="D43" s="29" t="s">
        <v>2</v>
      </c>
      <c r="E43" s="30">
        <v>4</v>
      </c>
      <c r="F43" s="49"/>
      <c r="G43" s="3">
        <f t="shared" si="3"/>
        <v>0</v>
      </c>
      <c r="H43" s="3">
        <f t="shared" si="1"/>
        <v>0</v>
      </c>
      <c r="I43" s="4">
        <v>0.2</v>
      </c>
      <c r="J43" s="3">
        <f t="shared" si="2"/>
        <v>0</v>
      </c>
      <c r="K43" s="23"/>
    </row>
    <row r="44" spans="1:11" ht="60">
      <c r="A44" s="24" t="s">
        <v>66</v>
      </c>
      <c r="B44" s="35" t="s">
        <v>116</v>
      </c>
      <c r="C44" s="46"/>
      <c r="D44" s="29" t="s">
        <v>2</v>
      </c>
      <c r="E44" s="30">
        <v>2</v>
      </c>
      <c r="F44" s="49"/>
      <c r="G44" s="3">
        <f t="shared" si="3"/>
        <v>0</v>
      </c>
      <c r="H44" s="3">
        <f t="shared" si="1"/>
        <v>0</v>
      </c>
      <c r="I44" s="4">
        <v>0.2</v>
      </c>
      <c r="J44" s="3">
        <f t="shared" si="2"/>
        <v>0</v>
      </c>
      <c r="K44" s="23"/>
    </row>
    <row r="45" spans="1:11" ht="60">
      <c r="A45" s="24" t="s">
        <v>67</v>
      </c>
      <c r="B45" s="35" t="s">
        <v>117</v>
      </c>
      <c r="C45" s="46"/>
      <c r="D45" s="29" t="s">
        <v>2</v>
      </c>
      <c r="E45" s="30">
        <v>5</v>
      </c>
      <c r="F45" s="49"/>
      <c r="G45" s="3">
        <f t="shared" si="3"/>
        <v>0</v>
      </c>
      <c r="H45" s="3">
        <f t="shared" si="1"/>
        <v>0</v>
      </c>
      <c r="I45" s="4">
        <v>0.2</v>
      </c>
      <c r="J45" s="3">
        <f t="shared" si="2"/>
        <v>0</v>
      </c>
      <c r="K45" s="23"/>
    </row>
    <row r="46" spans="1:11" ht="75">
      <c r="A46" s="24" t="s">
        <v>68</v>
      </c>
      <c r="B46" s="35" t="s">
        <v>118</v>
      </c>
      <c r="C46" s="46"/>
      <c r="D46" s="29" t="s">
        <v>2</v>
      </c>
      <c r="E46" s="30">
        <v>3</v>
      </c>
      <c r="F46" s="49"/>
      <c r="G46" s="3">
        <f t="shared" si="3"/>
        <v>0</v>
      </c>
      <c r="H46" s="3">
        <f t="shared" si="1"/>
        <v>0</v>
      </c>
      <c r="I46" s="4">
        <v>0.2</v>
      </c>
      <c r="J46" s="3">
        <f t="shared" si="2"/>
        <v>0</v>
      </c>
      <c r="K46" s="23"/>
    </row>
    <row r="47" spans="1:11" ht="30">
      <c r="A47" s="24" t="s">
        <v>69</v>
      </c>
      <c r="B47" s="34" t="s">
        <v>119</v>
      </c>
      <c r="C47" s="46"/>
      <c r="D47" s="29" t="s">
        <v>2</v>
      </c>
      <c r="E47" s="30">
        <v>10</v>
      </c>
      <c r="F47" s="49"/>
      <c r="G47" s="3">
        <f t="shared" si="3"/>
        <v>0</v>
      </c>
      <c r="H47" s="3">
        <f t="shared" si="1"/>
        <v>0</v>
      </c>
      <c r="I47" s="4">
        <v>0.2</v>
      </c>
      <c r="J47" s="3">
        <f t="shared" si="2"/>
        <v>0</v>
      </c>
      <c r="K47" s="23"/>
    </row>
    <row r="48" spans="1:11" ht="60">
      <c r="A48" s="24" t="s">
        <v>70</v>
      </c>
      <c r="B48" s="31" t="s">
        <v>120</v>
      </c>
      <c r="C48" s="46"/>
      <c r="D48" s="29" t="s">
        <v>2</v>
      </c>
      <c r="E48" s="30">
        <v>6</v>
      </c>
      <c r="F48" s="49"/>
      <c r="G48" s="3">
        <f t="shared" si="3"/>
        <v>0</v>
      </c>
      <c r="H48" s="3">
        <f t="shared" si="1"/>
        <v>0</v>
      </c>
      <c r="I48" s="4">
        <v>0.2</v>
      </c>
      <c r="J48" s="3">
        <f t="shared" si="2"/>
        <v>0</v>
      </c>
      <c r="K48" s="23"/>
    </row>
    <row r="49" spans="1:11" ht="60">
      <c r="A49" s="24" t="s">
        <v>71</v>
      </c>
      <c r="B49" s="31" t="s">
        <v>121</v>
      </c>
      <c r="C49" s="46"/>
      <c r="D49" s="29" t="s">
        <v>2</v>
      </c>
      <c r="E49" s="30">
        <v>10</v>
      </c>
      <c r="F49" s="49"/>
      <c r="G49" s="3">
        <f t="shared" si="3"/>
        <v>0</v>
      </c>
      <c r="H49" s="3">
        <f t="shared" si="1"/>
        <v>0</v>
      </c>
      <c r="I49" s="4">
        <v>0.2</v>
      </c>
      <c r="J49" s="3">
        <f t="shared" si="2"/>
        <v>0</v>
      </c>
      <c r="K49" s="23"/>
    </row>
    <row r="50" spans="1:11" ht="60">
      <c r="A50" s="24" t="s">
        <v>72</v>
      </c>
      <c r="B50" s="31" t="s">
        <v>122</v>
      </c>
      <c r="C50" s="46"/>
      <c r="D50" s="29" t="s">
        <v>2</v>
      </c>
      <c r="E50" s="30">
        <v>5</v>
      </c>
      <c r="F50" s="49"/>
      <c r="G50" s="3">
        <f t="shared" si="3"/>
        <v>0</v>
      </c>
      <c r="H50" s="3">
        <f t="shared" si="1"/>
        <v>0</v>
      </c>
      <c r="I50" s="4">
        <v>0.2</v>
      </c>
      <c r="J50" s="3">
        <f t="shared" si="2"/>
        <v>0</v>
      </c>
      <c r="K50" s="23"/>
    </row>
    <row r="51" spans="1:11" ht="60">
      <c r="A51" s="24" t="s">
        <v>73</v>
      </c>
      <c r="B51" s="31" t="s">
        <v>123</v>
      </c>
      <c r="C51" s="46"/>
      <c r="D51" s="29" t="s">
        <v>2</v>
      </c>
      <c r="E51" s="30">
        <v>2</v>
      </c>
      <c r="F51" s="49"/>
      <c r="G51" s="3">
        <f t="shared" si="3"/>
        <v>0</v>
      </c>
      <c r="H51" s="3">
        <f t="shared" si="1"/>
        <v>0</v>
      </c>
      <c r="I51" s="4">
        <v>0.2</v>
      </c>
      <c r="J51" s="3">
        <f t="shared" si="2"/>
        <v>0</v>
      </c>
      <c r="K51" s="23"/>
    </row>
    <row r="52" spans="1:11" ht="60">
      <c r="A52" s="24" t="s">
        <v>74</v>
      </c>
      <c r="B52" s="31" t="s">
        <v>124</v>
      </c>
      <c r="C52" s="46"/>
      <c r="D52" s="29" t="s">
        <v>2</v>
      </c>
      <c r="E52" s="30">
        <v>2</v>
      </c>
      <c r="F52" s="49"/>
      <c r="G52" s="3">
        <f t="shared" si="3"/>
        <v>0</v>
      </c>
      <c r="H52" s="3">
        <f t="shared" si="1"/>
        <v>0</v>
      </c>
      <c r="I52" s="4">
        <v>0.2</v>
      </c>
      <c r="J52" s="3">
        <f t="shared" si="2"/>
        <v>0</v>
      </c>
      <c r="K52" s="23"/>
    </row>
    <row r="53" spans="1:11" ht="75">
      <c r="A53" s="24" t="s">
        <v>75</v>
      </c>
      <c r="B53" s="31" t="s">
        <v>125</v>
      </c>
      <c r="C53" s="46"/>
      <c r="D53" s="29" t="s">
        <v>2</v>
      </c>
      <c r="E53" s="30">
        <v>4</v>
      </c>
      <c r="F53" s="49"/>
      <c r="G53" s="3">
        <f t="shared" si="3"/>
        <v>0</v>
      </c>
      <c r="H53" s="3">
        <f t="shared" si="1"/>
        <v>0</v>
      </c>
      <c r="I53" s="4">
        <v>0.2</v>
      </c>
      <c r="J53" s="3">
        <f t="shared" si="2"/>
        <v>0</v>
      </c>
      <c r="K53" s="23"/>
    </row>
    <row r="54" spans="1:11" ht="30">
      <c r="A54" s="24" t="s">
        <v>76</v>
      </c>
      <c r="B54" s="33" t="s">
        <v>21</v>
      </c>
      <c r="C54" s="46"/>
      <c r="D54" s="29" t="s">
        <v>2</v>
      </c>
      <c r="E54" s="30">
        <v>10</v>
      </c>
      <c r="F54" s="49"/>
      <c r="G54" s="3">
        <f t="shared" si="3"/>
        <v>0</v>
      </c>
      <c r="H54" s="3">
        <f t="shared" si="1"/>
        <v>0</v>
      </c>
      <c r="I54" s="4">
        <v>0.2</v>
      </c>
      <c r="J54" s="3">
        <f t="shared" si="2"/>
        <v>0</v>
      </c>
      <c r="K54" s="23"/>
    </row>
    <row r="55" spans="1:11" ht="30">
      <c r="A55" s="24" t="s">
        <v>77</v>
      </c>
      <c r="B55" s="33" t="s">
        <v>22</v>
      </c>
      <c r="C55" s="46"/>
      <c r="D55" s="29" t="s">
        <v>2</v>
      </c>
      <c r="E55" s="30">
        <v>4</v>
      </c>
      <c r="F55" s="49"/>
      <c r="G55" s="3">
        <f t="shared" si="3"/>
        <v>0</v>
      </c>
      <c r="H55" s="3">
        <f t="shared" si="1"/>
        <v>0</v>
      </c>
      <c r="I55" s="4">
        <v>0.2</v>
      </c>
      <c r="J55" s="3">
        <f t="shared" si="2"/>
        <v>0</v>
      </c>
      <c r="K55" s="23"/>
    </row>
    <row r="56" spans="1:11" ht="60">
      <c r="A56" s="24" t="s">
        <v>78</v>
      </c>
      <c r="B56" s="33" t="s">
        <v>23</v>
      </c>
      <c r="C56" s="46"/>
      <c r="D56" s="29" t="s">
        <v>2</v>
      </c>
      <c r="E56" s="30">
        <v>1</v>
      </c>
      <c r="F56" s="49"/>
      <c r="G56" s="3">
        <f t="shared" si="3"/>
        <v>0</v>
      </c>
      <c r="H56" s="3">
        <f t="shared" si="1"/>
        <v>0</v>
      </c>
      <c r="I56" s="4">
        <v>0.2</v>
      </c>
      <c r="J56" s="3">
        <f t="shared" si="2"/>
        <v>0</v>
      </c>
      <c r="K56" s="23"/>
    </row>
    <row r="57" spans="1:11" ht="60">
      <c r="A57" s="24" t="s">
        <v>79</v>
      </c>
      <c r="B57" s="33" t="s">
        <v>24</v>
      </c>
      <c r="C57" s="46"/>
      <c r="D57" s="29" t="s">
        <v>2</v>
      </c>
      <c r="E57" s="30">
        <v>1</v>
      </c>
      <c r="F57" s="49"/>
      <c r="G57" s="3">
        <f t="shared" si="3"/>
        <v>0</v>
      </c>
      <c r="H57" s="3">
        <f t="shared" si="1"/>
        <v>0</v>
      </c>
      <c r="I57" s="4">
        <v>0.2</v>
      </c>
      <c r="J57" s="3">
        <f t="shared" si="2"/>
        <v>0</v>
      </c>
      <c r="K57" s="23"/>
    </row>
    <row r="58" spans="1:11" ht="60">
      <c r="A58" s="24" t="s">
        <v>80</v>
      </c>
      <c r="B58" s="31" t="s">
        <v>126</v>
      </c>
      <c r="C58" s="46"/>
      <c r="D58" s="29" t="s">
        <v>2</v>
      </c>
      <c r="E58" s="30">
        <v>9</v>
      </c>
      <c r="F58" s="49"/>
      <c r="G58" s="3">
        <f t="shared" si="3"/>
        <v>0</v>
      </c>
      <c r="H58" s="3">
        <f t="shared" si="1"/>
        <v>0</v>
      </c>
      <c r="I58" s="4">
        <v>0.2</v>
      </c>
      <c r="J58" s="3">
        <f t="shared" si="2"/>
        <v>0</v>
      </c>
      <c r="K58" s="23"/>
    </row>
    <row r="59" spans="1:11" ht="60">
      <c r="A59" s="24" t="s">
        <v>81</v>
      </c>
      <c r="B59" s="31" t="s">
        <v>127</v>
      </c>
      <c r="C59" s="46"/>
      <c r="D59" s="29" t="s">
        <v>2</v>
      </c>
      <c r="E59" s="30">
        <v>7</v>
      </c>
      <c r="F59" s="49"/>
      <c r="G59" s="3">
        <f t="shared" si="3"/>
        <v>0</v>
      </c>
      <c r="H59" s="3">
        <f t="shared" si="1"/>
        <v>0</v>
      </c>
      <c r="I59" s="4">
        <v>0.2</v>
      </c>
      <c r="J59" s="3">
        <f t="shared" si="2"/>
        <v>0</v>
      </c>
      <c r="K59" s="23"/>
    </row>
    <row r="60" spans="1:11" ht="75">
      <c r="A60" s="24" t="s">
        <v>82</v>
      </c>
      <c r="B60" s="31" t="s">
        <v>128</v>
      </c>
      <c r="C60" s="46"/>
      <c r="D60" s="29" t="s">
        <v>2</v>
      </c>
      <c r="E60" s="30">
        <v>5</v>
      </c>
      <c r="F60" s="49"/>
      <c r="G60" s="3">
        <f t="shared" si="3"/>
        <v>0</v>
      </c>
      <c r="H60" s="3">
        <f t="shared" si="1"/>
        <v>0</v>
      </c>
      <c r="I60" s="4">
        <v>0.2</v>
      </c>
      <c r="J60" s="3">
        <f t="shared" si="2"/>
        <v>0</v>
      </c>
      <c r="K60" s="23"/>
    </row>
    <row r="61" spans="1:11" ht="75">
      <c r="A61" s="36" t="s">
        <v>83</v>
      </c>
      <c r="B61" s="37" t="s">
        <v>92</v>
      </c>
      <c r="C61" s="47"/>
      <c r="D61" s="38" t="s">
        <v>2</v>
      </c>
      <c r="E61" s="39">
        <v>7</v>
      </c>
      <c r="F61" s="50"/>
      <c r="G61" s="19">
        <f t="shared" si="3"/>
        <v>0</v>
      </c>
      <c r="H61" s="19">
        <f t="shared" si="1"/>
        <v>0</v>
      </c>
      <c r="I61" s="20">
        <v>0.2</v>
      </c>
      <c r="J61" s="19">
        <f t="shared" si="2"/>
        <v>0</v>
      </c>
      <c r="K61" s="23"/>
    </row>
    <row r="62" spans="1:11">
      <c r="A62" s="40" t="s">
        <v>135</v>
      </c>
      <c r="B62" s="41"/>
      <c r="C62" s="41"/>
      <c r="D62" s="41"/>
      <c r="E62" s="42"/>
      <c r="F62" s="51">
        <f>SUM(F3:F61)</f>
        <v>0</v>
      </c>
      <c r="G62" s="43">
        <f>SUM(G3:G61)</f>
        <v>0</v>
      </c>
      <c r="H62" s="43">
        <f>SUM(H3:H61)</f>
        <v>0</v>
      </c>
      <c r="I62" s="44"/>
      <c r="J62" s="43">
        <f>SUM(J3:J61)</f>
        <v>0</v>
      </c>
      <c r="K62" s="45"/>
    </row>
    <row r="63" spans="1:11" ht="207.75" customHeight="1">
      <c r="B63" s="52" t="s">
        <v>132</v>
      </c>
      <c r="C63" s="53"/>
      <c r="D63" s="53"/>
      <c r="E63" s="53"/>
      <c r="F63" s="53"/>
      <c r="G63" s="53"/>
      <c r="H63" s="53"/>
      <c r="I63" s="53"/>
      <c r="J63" s="53"/>
      <c r="K63" s="53"/>
    </row>
    <row r="64" spans="1:11" ht="15">
      <c r="B64"/>
      <c r="C64"/>
      <c r="D64"/>
      <c r="E64"/>
      <c r="F64"/>
      <c r="G64"/>
      <c r="H64"/>
      <c r="I64"/>
      <c r="J64"/>
      <c r="K64"/>
    </row>
    <row r="65" spans="2:11" ht="15">
      <c r="B65"/>
      <c r="C65" s="9"/>
      <c r="D65" s="10"/>
      <c r="E65" s="10"/>
      <c r="F65" s="17" t="s">
        <v>129</v>
      </c>
      <c r="G65" s="17"/>
      <c r="H65" s="17"/>
      <c r="I65" s="17"/>
      <c r="J65" s="17"/>
      <c r="K65" s="17"/>
    </row>
    <row r="66" spans="2:11" ht="15">
      <c r="B66"/>
      <c r="C66" s="9"/>
      <c r="D66" s="11"/>
      <c r="E66" s="11"/>
      <c r="F66" s="12"/>
      <c r="G66" s="13"/>
      <c r="H66" s="12"/>
      <c r="I66" s="12"/>
      <c r="J66" s="12"/>
      <c r="K66" s="12"/>
    </row>
    <row r="67" spans="2:11" ht="15">
      <c r="B67"/>
      <c r="C67" s="9"/>
      <c r="D67" s="11"/>
      <c r="E67" s="11"/>
      <c r="F67" s="12" t="s">
        <v>130</v>
      </c>
      <c r="G67" s="18" t="s">
        <v>131</v>
      </c>
      <c r="H67" s="18"/>
      <c r="I67" s="18"/>
      <c r="J67" s="18"/>
      <c r="K67" s="18"/>
    </row>
  </sheetData>
  <sheetProtection password="CC6C" sheet="1" objects="1" scenarios="1"/>
  <mergeCells count="5">
    <mergeCell ref="B1:K1"/>
    <mergeCell ref="B63:K63"/>
    <mergeCell ref="F65:K65"/>
    <mergeCell ref="G67:K67"/>
    <mergeCell ref="A62:E62"/>
  </mergeCells>
  <pageMargins left="0.70866141732283472" right="0.70866141732283472" top="0.74803149606299213" bottom="0.74803149606299213" header="0.31496062992125984" footer="0.31496062992125984"/>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Uputstvo</vt:lpstr>
      <vt:lpstr>Specifikacija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2018-06-01T10:30:36Z</dcterms:modified>
</cp:coreProperties>
</file>