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762" activeTab="1"/>
  </bookViews>
  <sheets>
    <sheet name="Uputstvo" sheetId="1" r:id="rId1"/>
    <sheet name="razvodni ormani" sheetId="2" r:id="rId2"/>
  </sheets>
  <definedNames/>
  <calcPr fullCalcOnLoad="1"/>
</workbook>
</file>

<file path=xl/sharedStrings.xml><?xml version="1.0" encoding="utf-8"?>
<sst xmlns="http://schemas.openxmlformats.org/spreadsheetml/2006/main" count="492" uniqueCount="266">
  <si>
    <t>_____________________________________________________</t>
  </si>
  <si>
    <t>kom</t>
  </si>
  <si>
    <t>m.p.</t>
  </si>
  <si>
    <t>m</t>
  </si>
  <si>
    <t>Potpis ovlašćenog lica ponuđača:</t>
  </si>
  <si>
    <t>I</t>
  </si>
  <si>
    <t>II</t>
  </si>
  <si>
    <t>III</t>
  </si>
  <si>
    <t>IV</t>
  </si>
  <si>
    <t>V</t>
  </si>
  <si>
    <t>VI</t>
  </si>
  <si>
    <t>VII</t>
  </si>
  <si>
    <t>VIII</t>
  </si>
  <si>
    <t>IX</t>
  </si>
  <si>
    <t>X</t>
  </si>
  <si>
    <t>XI</t>
  </si>
  <si>
    <t>XII</t>
  </si>
  <si>
    <t>XIII</t>
  </si>
  <si>
    <t>Demontaža postojećih vidnih i poluukopanih napojnih i instalacionih kablova i predaja Naručiocu.</t>
  </si>
  <si>
    <t>Demontaža postojećih svetlosnih tela, prekidača i utičnica i predaja Naručiocu.</t>
  </si>
  <si>
    <t>Demontaža postojećih  prekidača i utičnica po komadu i predaja Naručiocu.</t>
  </si>
  <si>
    <t xml:space="preserve"> - N2XH 5x4 mm²</t>
  </si>
  <si>
    <t xml:space="preserve"> - N2XH 5x6 mm²</t>
  </si>
  <si>
    <t xml:space="preserve"> - N2XH 5x10 mm²</t>
  </si>
  <si>
    <t xml:space="preserve"> - N2XH 5x16 mm²</t>
  </si>
  <si>
    <t xml:space="preserve"> - N2XH 5x25 mm²</t>
  </si>
  <si>
    <t xml:space="preserve"> - PP-Y 5x4 mm²</t>
  </si>
  <si>
    <t xml:space="preserve"> - PP-Y 5x6 mm²</t>
  </si>
  <si>
    <t xml:space="preserve"> - PP-Y 5x10 mm²</t>
  </si>
  <si>
    <t xml:space="preserve"> - PP-Y 5x16 mm²</t>
  </si>
  <si>
    <t xml:space="preserve"> - PP-Y 5x25 mm²</t>
  </si>
  <si>
    <t>N2XH 3x2,5 mm²</t>
  </si>
  <si>
    <t>N2XH 5x2,5 mm²</t>
  </si>
  <si>
    <t>Kablovi su tipa i preseka kako sledi sa bakarnim žilama. Polažu se po regalima, u zidu ispod maltera i parapetnom razvodu.</t>
  </si>
  <si>
    <t>PP-Y 3x2,5 mm²</t>
  </si>
  <si>
    <t>PP-Y 5x2,5 mm²</t>
  </si>
  <si>
    <t xml:space="preserve">N2XH  3x1,5 mm2 </t>
  </si>
  <si>
    <t xml:space="preserve">N2XH  4x1,5 mm2 </t>
  </si>
  <si>
    <t xml:space="preserve">PP-Y  3x1,5 mm2 </t>
  </si>
  <si>
    <t>PP-Y  4x1,5 mm2</t>
  </si>
  <si>
    <t>NOSAČI KABLOVA – REGALI</t>
  </si>
  <si>
    <t>50mm</t>
  </si>
  <si>
    <t>100mm</t>
  </si>
  <si>
    <t>200mm</t>
  </si>
  <si>
    <t>400mm</t>
  </si>
  <si>
    <t>Konzola noseća plafonska 500 mm</t>
  </si>
  <si>
    <t>RAZVODNI ORMANI</t>
  </si>
  <si>
    <t>Prekidač KS 100</t>
  </si>
  <si>
    <t>Prekidač KS 160</t>
  </si>
  <si>
    <t>AS prekidač CP100S/R 100A sa naponskim okidačem</t>
  </si>
  <si>
    <t>AS prekidač CP250S/R 200A sa naponskim okidačem</t>
  </si>
  <si>
    <t>AS prekidač CP320S/R 280A sa naponskim okidačem</t>
  </si>
  <si>
    <t>automatski osigurač 32A ETI - C klasa</t>
  </si>
  <si>
    <t>automatski osigurač 25A ETI - C klasa</t>
  </si>
  <si>
    <t>automatski osigurač 20A ETI - C klasa</t>
  </si>
  <si>
    <t>automatski osigurač 16A ETI - C klasa</t>
  </si>
  <si>
    <t>automatski osigurač 10A ETI - C klasa</t>
  </si>
  <si>
    <t>automatski osigurač  6A ETI - C klasa</t>
  </si>
  <si>
    <t>Klasični osigurač EZ 25 A sa prstenom, kapom i patronom</t>
  </si>
  <si>
    <t>Klasični osigurač EZ 63 A sa prstenom, kapom i patronom</t>
  </si>
  <si>
    <t>NVO postolje 100 A /1p</t>
  </si>
  <si>
    <t>NVO postolje 250 A /1p</t>
  </si>
  <si>
    <t>NVO postolje 400 A /1p</t>
  </si>
  <si>
    <t>Patron NVO za postolje 100 A /1p/x</t>
  </si>
  <si>
    <t>Patron NVO za postolje 250A /1p/x</t>
  </si>
  <si>
    <t>Patron NVO za postolje 400A /1p/x</t>
  </si>
  <si>
    <t xml:space="preserve">redna stezaljka RS 25-35/1 </t>
  </si>
  <si>
    <t xml:space="preserve">redna stezaljka RS 4-16/1 </t>
  </si>
  <si>
    <t>Bg klemna 4-6 /5</t>
  </si>
  <si>
    <t>potporni izolator H 60 mm</t>
  </si>
  <si>
    <t>provodnik PF 16</t>
  </si>
  <si>
    <t>provodnik PF 10</t>
  </si>
  <si>
    <t>provodnik PF 6</t>
  </si>
  <si>
    <t>provodnik PF 4</t>
  </si>
  <si>
    <t>provodnik PF 2,5</t>
  </si>
  <si>
    <t>sabirnica CU za automatski osigurač-češalj 32 A</t>
  </si>
  <si>
    <t>stop taster gljivasti. BS 542 FI22 NC crveni</t>
  </si>
  <si>
    <t>mesingana MS sabirnica 1/20</t>
  </si>
  <si>
    <t>Hilzna izolovana 1,5mm</t>
  </si>
  <si>
    <t>Hilzna izolovana 2,5mm</t>
  </si>
  <si>
    <t>Hilzna izolovana 4mm</t>
  </si>
  <si>
    <t>Hilzna izolovana 10mm</t>
  </si>
  <si>
    <t>Papučica GP10/8</t>
  </si>
  <si>
    <t>Papučica GP16/8</t>
  </si>
  <si>
    <t>Foto relej sa senzorom EFR 96</t>
  </si>
  <si>
    <t>Papučica GP25/8</t>
  </si>
  <si>
    <t>Papučica GP35/8</t>
  </si>
  <si>
    <t>FID sklopka ( CERTUS) 16/0,03 A monofazna dvopolna</t>
  </si>
  <si>
    <t>FID sklopka  40/0,03 A četvoropolna</t>
  </si>
  <si>
    <t>FID sklopka  40/0,3 A četvoropolna</t>
  </si>
  <si>
    <t>Limeni orman IP 55 dimenzija 400x600x210 mm</t>
  </si>
  <si>
    <t>Limeni orman IP 55 dimenzija 500x700x210 mm</t>
  </si>
  <si>
    <t>Limeni orman IP 55 dimenzija 600x800x210 mm</t>
  </si>
  <si>
    <t>Limeni orman IP 55 dimenzija 800x1000x210 mm</t>
  </si>
  <si>
    <t>Limeni orman IP 55 dimenzija 600x1950x350 mm</t>
  </si>
  <si>
    <t>Limeni orman IP 55 dimenzija 800x1950x350 mm</t>
  </si>
  <si>
    <t>Natpis muflon OPASNO PO ŽIVOT</t>
  </si>
  <si>
    <t>Rezopan tablica za orman sa oznakom</t>
  </si>
  <si>
    <t xml:space="preserve">Fluo svetiljka sa jednom fluo cevi od 18W i elektronskim predspojnim priborom, za nadgradnu montažu bez senila . </t>
  </si>
  <si>
    <t xml:space="preserve">Fluo svetiljka sa jednom fluo cevi od 36W i elektronskim predspojnim priborom, za nadgradnu montažu bez senila. </t>
  </si>
  <si>
    <t>Fluo svetiljka sa jednom fluo cevi od 18W i prekidačem, za montažu na zid. Svetiljka je sa poluokruglim opal difuzorom.</t>
  </si>
  <si>
    <t>Fluo svetiljka sa dve fluo cevi od 36 W i elektronskim predspojnim priborom, za nadgradnu montažu, sa transparentnim difuzorom, u zaštiti IP65.</t>
  </si>
  <si>
    <t xml:space="preserve">Fluo svetiljka za modularne plafone 600x600mm  ( AMSTRONG ), i gipsane plafone, ugradna, sa 4 fluo cevi od 18W, elektronskim predspojnim priborom i sjajnim "V" rasterom, u zaštiti IP20. </t>
  </si>
  <si>
    <t>Fluo svetiljka, nadgradna, sa 4 fluo cevi od 18W, elektronskim predspojnim priborom i sjajnim "V" rasterom, u zaštiti IP20.</t>
  </si>
  <si>
    <t xml:space="preserve">Fluo svetiljka, nadgradna, sa 2 fluo cevi od 18W, elektronskim predspojnim priborom i sjajnim "V" rasterom, u zaštiti IP20.  </t>
  </si>
  <si>
    <t xml:space="preserve">Fluo svetiljka, nadgradna, sa 2 fluo cevi od 36W, elektronskim predspojnim priborom i sjajnim "V" rasterom, u zaštiti IP20. </t>
  </si>
  <si>
    <t>Fluo svetiljka, nadgradna, sa 4 fluo cevi od 36W, elektronskim predspojnim priborom i sjajnim "V" rasterom, u zastiti IP20.</t>
  </si>
  <si>
    <t xml:space="preserve">Antipanična svetiljka za montažu na zid. U svetiljku je ugrađena jedna mini fluo cev snage 8W.  </t>
  </si>
  <si>
    <t>Metal halogeni reflektor IP 65 sa sijalicom snage 160 W</t>
  </si>
  <si>
    <t>Metal halogeni reflektor IP 65 sa sijalicom snage 250 W</t>
  </si>
  <si>
    <t>Metal halogeni reflektor IP 65 sa sijalicom snage 400 W</t>
  </si>
  <si>
    <t>Led svetiljka panel 600x600 mm za AMSTRONG plafon snage 36 W ugradna</t>
  </si>
  <si>
    <t>Led svetiljka panel 600x600 mm snage 36 W nadgradna</t>
  </si>
  <si>
    <t>Demontaža, na postojećem plafonu, svetiljki i ponovna montaža sa prosecanjem plafona prema novom rasporedu.</t>
  </si>
  <si>
    <t>Demontaža, čišćenje i ponovna montaža postojećih svetiljki.</t>
  </si>
  <si>
    <t>Demontaža i zamena neispravnih delova prigušnica 18 W u postojećim svetiljkama.</t>
  </si>
  <si>
    <t>Demontaža i zamena neispravnih delova prigušnica 36 W u postojećim svetiljkama.</t>
  </si>
  <si>
    <t>Demontaža i zamena neispravnih delova  18 W, fluo cevi i startera u postojećim svetiljkama.</t>
  </si>
  <si>
    <t>Demontaža i zamena neispravnih delova  36 W, fluo cevi i startera u postojećim svetiljkama.</t>
  </si>
  <si>
    <t>Demontaža i zamena neispravnih fluo cevi 18 W, i zamena LED cevima snage 10-12 W /60 cm  u postojećim svetiljkama.</t>
  </si>
  <si>
    <t>Demontaža i zamena neispravnih fluo cevi 36 W, i zamena LED cevima snage 16-18 W /120 cm  u postojećim svetiljkama.</t>
  </si>
  <si>
    <t xml:space="preserve">Demontaža, prepravka i čišćenje postojećih  svetiljki. Pozicija obuhvata isporuku i ugradnju sijaličnog grla E-27 sa nosačem i silikonskim žicama  </t>
  </si>
  <si>
    <t>Monofazni motor snage od 0,1-0,4 kW u zaštiti IP55</t>
  </si>
  <si>
    <t>Monofazni motor snage od 0,5-1,1 kW u zaštiti IP55</t>
  </si>
  <si>
    <t>Monofazni motor snage od 1,2-1,5 kW u zaštiti IP55</t>
  </si>
  <si>
    <t>Trofazni motor snage od 0,2-0,5 kW u zaštiti IP55</t>
  </si>
  <si>
    <t>Trofazni motor snage od 0,6-1,1 kW u zaštiti IP55</t>
  </si>
  <si>
    <t>Trofazni motor snage od 1,2-1,5 kW u zaštiti IP55</t>
  </si>
  <si>
    <t xml:space="preserve">Monofazna "Šuko" utičnica dvostruka P+N+T  250V 16A, IP20 za montažu u zid, bele boje, </t>
  </si>
  <si>
    <t xml:space="preserve">Monofazna "Šuko" utičnica jednostruka P+N+T  250V 16A, IP20 za montažu u zid - bele boje  </t>
  </si>
  <si>
    <t xml:space="preserve">Obični prekidač, 250V 10A,  za ugradnju u zid </t>
  </si>
  <si>
    <t xml:space="preserve">Serijski prekidač, 250V 10A,  za ugradnju u zid </t>
  </si>
  <si>
    <t>Naizmenični prekidač, 250V 10A,  za ugradnju u zid</t>
  </si>
  <si>
    <t>Utičnica OG monofazna  PVC</t>
  </si>
  <si>
    <t>Utičnica OG trofazna  PVC</t>
  </si>
  <si>
    <t>Signalni instalacioni kabel J-H(St)H 1x2x0,6 mm</t>
  </si>
  <si>
    <t>Signalni instalacioni kabel J-H(St)H 2x2x0,6 mm</t>
  </si>
  <si>
    <t>Signalni instalacioni kabel J-H(St)H 3x2x0,6 mm</t>
  </si>
  <si>
    <t>Signalni instalacioni kabel J-H(St)H 2x2x0,8 mm</t>
  </si>
  <si>
    <t>Signalni instalacioni kabel J-H(St)H 3x2x0,8 mm</t>
  </si>
  <si>
    <t>Signalni instalacioni kabel  J-Y(St)Y 1x2x0,6 mm</t>
  </si>
  <si>
    <t>Signalni instalacioni kabel J-Y(St)Y 2x2x0,6 mm</t>
  </si>
  <si>
    <t>Signalni instalacioni kabel J-Y(St)Y 3x2x0,6 mm</t>
  </si>
  <si>
    <t>Računarski  kabel tipa UTP CAT 6 E</t>
  </si>
  <si>
    <t>Isporuka i montaža instalacionog gibljivog rebrastog halogen free creva Ø11 mm</t>
  </si>
  <si>
    <t>Isporuka i montaža instalacionog gibljivog rebrastog PVC creva Ø11 mm</t>
  </si>
  <si>
    <t>Isporuka i montaža instalacionog gibljivog rebrastog halogen free creva Ø16 mm</t>
  </si>
  <si>
    <t>Isporuka i montaža instalacionog gibljivog rebrastog PVC creva Ø16 mm</t>
  </si>
  <si>
    <t>Isporuka i montaža instalacionog gibljivog rebrastog halogen free creva Ø23 mm</t>
  </si>
  <si>
    <t xml:space="preserve">Parapetni kanal 55x75 mm beli </t>
  </si>
  <si>
    <t xml:space="preserve">Parapetni kanal 55x95 mm beli </t>
  </si>
  <si>
    <t xml:space="preserve">Parapetni kanal 55x140 mm beli </t>
  </si>
  <si>
    <t xml:space="preserve">Ugao parapeta   55x75 mm beli </t>
  </si>
  <si>
    <t xml:space="preserve">Ugao parapeta   55x95 mm beli </t>
  </si>
  <si>
    <t xml:space="preserve">Ugao parapeta   55x140 mm beli </t>
  </si>
  <si>
    <t>Kutija priključna 2M za parapetni kanal</t>
  </si>
  <si>
    <t>Kutija priključna 4M za parapetni kanal</t>
  </si>
  <si>
    <t>Priključnica računarska CAT 6 za parapetni kanal</t>
  </si>
  <si>
    <t>Priključnica telefonska  za parapetni kanal</t>
  </si>
  <si>
    <t>Prekidač jednopolni za parapet</t>
  </si>
  <si>
    <t>Ram dekorativni 2M</t>
  </si>
  <si>
    <t>Ram dekorativni 4M</t>
  </si>
  <si>
    <t>Ram dekorativni 6M</t>
  </si>
  <si>
    <t>Nadgradna razvodna kutija 100x100 mm</t>
  </si>
  <si>
    <t>Sitni montažni materijal, za 10m1</t>
  </si>
  <si>
    <t xml:space="preserve">Rad servisera po radnom nalogu Naručioca, na nespecificiranim poslovima
(Obračunava se u vremenu od  dolaska na mesto intervencije do odlaska sa mesta intervencije)
</t>
  </si>
  <si>
    <t>KABLOVI</t>
  </si>
  <si>
    <t>KABLOVI ZA NAPAJANJE PRIKLJUČNICA I FIKSNIH IZVODA</t>
  </si>
  <si>
    <t>ENERGETSKI ELEMENTI</t>
  </si>
  <si>
    <t>INSTALACIONI MATERIJAL</t>
  </si>
  <si>
    <t>PARAPETNI RAZVOD</t>
  </si>
  <si>
    <t>POTROŠNI MATERIJAL</t>
  </si>
  <si>
    <t>komplet</t>
  </si>
  <si>
    <t>radni sat</t>
  </si>
  <si>
    <t>Jedinica mere</t>
  </si>
  <si>
    <t>Iznos PDV (novinalno)  u dinarima</t>
  </si>
  <si>
    <t>Ukupna cena u dinarima (sa PDV)</t>
  </si>
  <si>
    <t>Iznos PDV (u %)</t>
  </si>
  <si>
    <t>Jedinična cena  u dinarima bez PDV</t>
  </si>
  <si>
    <t>DIN šina  1 m</t>
  </si>
  <si>
    <t>vezice PVC  4x120mm</t>
  </si>
  <si>
    <t xml:space="preserve"> bravica sa ključem za limeni orman tip E-4</t>
  </si>
  <si>
    <t>vezice PVC  4 x 250mm</t>
  </si>
  <si>
    <t>Šlic kanal 60x60 mm</t>
  </si>
  <si>
    <t>Šlic kanal 60x40 mm</t>
  </si>
  <si>
    <t>Bakarna šina 40x20mm</t>
  </si>
  <si>
    <t>Grebenasta preklopka GE 40-53 U 102</t>
  </si>
  <si>
    <t>Grebenasta preklopka GE 25-53 U 102</t>
  </si>
  <si>
    <t>Grebenasta preklopka GE 10-53 U 102</t>
  </si>
  <si>
    <t xml:space="preserve">Grebenasta preklopka GE 40-53 U </t>
  </si>
  <si>
    <t xml:space="preserve">Grebenasta preklopka GE 16-53 U </t>
  </si>
  <si>
    <t>Kontaktor GMC-10 A</t>
  </si>
  <si>
    <t>Kontaktor GMC-18 A</t>
  </si>
  <si>
    <t>Kontaktor GMC-25 A</t>
  </si>
  <si>
    <t>Kontaktor GMC-40 A</t>
  </si>
  <si>
    <t>Pertinaks izolaciona ploča debljine 2 mm po metru kvadratnom</t>
  </si>
  <si>
    <t>Pertinaks izolaciona ploča debljine 5 mm po metru kvadratnom</t>
  </si>
  <si>
    <t>SVETILJKE</t>
  </si>
  <si>
    <t>Svetiljke se ugrađuju komplet sa sijaličnim grlima, sijalicama, fluo i kompakt cevima, starterima, predspojnim spravama, upaljačima i ostalim priborom koji je neophodan za kvalitetan rad svetiljki. Pozicija obuhvata nabavku, isporuku, skladištenje i montažu svetiljki.</t>
  </si>
  <si>
    <t>Demontaža i zamena neispravnih sijalica grlo E 27, LED sijalicom snage do 12 W u postojećim  svetiljkama.</t>
  </si>
  <si>
    <t>Priključnica dvopolna šuko za parapet</t>
  </si>
  <si>
    <t>Priključnica dvopolna dupla šuko za parapet</t>
  </si>
  <si>
    <t>Noseći modul 2M za parapet</t>
  </si>
  <si>
    <t>PVC kanalica 100x60mm</t>
  </si>
  <si>
    <t>PVC kanalica 40x20mm</t>
  </si>
  <si>
    <t>PVC kanalica 40x40mm</t>
  </si>
  <si>
    <t>PVC kanalica 30x30mm</t>
  </si>
  <si>
    <t>PVC kanalica 30x20mm</t>
  </si>
  <si>
    <t>PVC kanalica 17x17mm</t>
  </si>
  <si>
    <t>OPIS USLUGE SA POTREBNIM REZERVNIM DELOVIMA</t>
  </si>
  <si>
    <t>Okvirna količina</t>
  </si>
  <si>
    <t xml:space="preserve"> DEMONTAŽA</t>
  </si>
  <si>
    <t>Kablovi su tipa i preseka kako sledi sa bakarnim žilama i izolacijom od bezhalogenog, vatrootpornog, umreženog polietilena. Polažu se po regalima, u zidu ispod maltera i parapetnom razvodu.</t>
  </si>
  <si>
    <t xml:space="preserve">Kablovi su tipa i preseka kako sledi sa bakarnim žilama i izolacijom od bezhalogenog, vatrootpornog, umreženog polietilena: </t>
  </si>
  <si>
    <t>NVO postolje 100 A /3p</t>
  </si>
  <si>
    <t>NVO postolje 250 A /3p</t>
  </si>
  <si>
    <t>NVO postolje 400 A /3p</t>
  </si>
  <si>
    <t>signalna lampa  Ø 22 LED</t>
  </si>
  <si>
    <t>provodnik PF 35</t>
  </si>
  <si>
    <t>provodnik PF 25</t>
  </si>
  <si>
    <t>provodnik PF 1,5</t>
  </si>
  <si>
    <t>Vremenski relej 24 sata sa programiranjem jedan relejni izlaz</t>
  </si>
  <si>
    <t>Fluo svetiljka sa dve fluo cevi od 36W za nadgradnu montažu bez senila</t>
  </si>
  <si>
    <t>Led reflektor zastita IP 65 snage 30 W</t>
  </si>
  <si>
    <t>Led reflektor zastita IP 65 snage 50 W</t>
  </si>
  <si>
    <t>Led svetiljka Ø 22 mm snage 24 W ugradna</t>
  </si>
  <si>
    <t>Led svetiljka Ø 22 mm snage 24 W nadgradna</t>
  </si>
  <si>
    <t>Noseći modul 4M za parapet</t>
  </si>
  <si>
    <t>Noseći modul 6M za parapet</t>
  </si>
  <si>
    <t>SVEGA DEMONTAŽA</t>
  </si>
  <si>
    <t>Rad servisera po radnom nalogu Naručioca (za rad na visini preko 4 m sa skelom ili sa merdevina), na nespecificiranim poslovima
(Obračunava se u vremenu od dolaska na mesto intervencije do odlaska sa mesta intervencije)</t>
  </si>
  <si>
    <t>Rad servisera  (hitne intervencije)  po radnom nalogu Naručioca, na nespecificiranim poslovima 
(Obračunava se u vremenu od dolaska na mesto intervencije do odlaska sa mesta intervencije)</t>
  </si>
  <si>
    <t>Redni broj</t>
  </si>
  <si>
    <t>SVEGA KABLOVI</t>
  </si>
  <si>
    <t>SVEGA KABLOVI ZA NAPAJANJE PRIKLJUČNICA I FIKSNIH IZVODA</t>
  </si>
  <si>
    <t>SVEGA NOSAČI KABLOVA - REGALI</t>
  </si>
  <si>
    <t>SVEGA  RAZVODNI ORMANI</t>
  </si>
  <si>
    <t xml:space="preserve">VI </t>
  </si>
  <si>
    <t>SVEGA SVETILJKE</t>
  </si>
  <si>
    <t xml:space="preserve">SVEGA ENERGETSKI ELEMENTI </t>
  </si>
  <si>
    <t xml:space="preserve">SVEGA INSTALACIONI MATERIJAL </t>
  </si>
  <si>
    <t>SVEGA PARAPETNI RAZVOD</t>
  </si>
  <si>
    <t>SVEGA POTROŠNI MATERIJAL</t>
  </si>
  <si>
    <t xml:space="preserve">Izrada, isporuka, montaža i povezivanje elemenata u postojećim razvodnim ormanima koji su oštećeni, a što se utvrdi redovnom kontrolom, i koji su namenjeni za napajanje osvetljenja, priključnica, tehnoloških priključaka, fiksnih izvoda i dr. </t>
  </si>
  <si>
    <t>Isporuka, transport, skladištenje na gradilištu, demontaža oštećenog motora i ugradnja novog, sa potrebnim povezivanjima i kontrolom rada</t>
  </si>
  <si>
    <t>Isporuka, transport, skladištenje na gradilištu i ugradnja</t>
  </si>
  <si>
    <t xml:space="preserve">Isporuka, transport, skladištenje na gradilištu i ugradnja  </t>
  </si>
  <si>
    <t>RAD SERVISERA</t>
  </si>
  <si>
    <t>SVEGA RAD SERVISERA</t>
  </si>
  <si>
    <t>RAD SERVISERA NA VISINI PREKO 4 M</t>
  </si>
  <si>
    <t>RAD SERVISERA NA HITNIM INTERVENCIJAMA</t>
  </si>
  <si>
    <t>SVEGA RAD SERVISERA NA HITNIM INTERVENCIJAMA</t>
  </si>
  <si>
    <t xml:space="preserve">ukupna cena u dinarima bez PDV </t>
  </si>
  <si>
    <t>SVEGA RAZVODNI ORMANI</t>
  </si>
  <si>
    <t>SVEGA ENERGETSKI ELEMENTI</t>
  </si>
  <si>
    <t>SVEGA INSTALACIONI MATERIJAL</t>
  </si>
  <si>
    <t>SVEGA RAD SERVISERA NA VISINI PREKO 4 M</t>
  </si>
  <si>
    <t>R E K A P I T U L A CI J A</t>
  </si>
  <si>
    <t>U K U P N O:</t>
  </si>
  <si>
    <t xml:space="preserve">Ukupna cena u dinarima bez PDV </t>
  </si>
  <si>
    <t>Iznos PDV (nominalno)  u dinarima</t>
  </si>
  <si>
    <r>
      <t>U P U T S T V O :  Ponuđač popunjava Prilog I  konkursne dokumentacije za javnu nabavku usluge - Tekuće popravke i održavanje elektroinstalacionih vodova i strujnih razvodnih ormana,  unošenjem traženih podataka u odgovarajuća polja/kolone  u narednom listu (sheet-u), ovog fajla (</t>
    </r>
    <r>
      <rPr>
        <b/>
        <sz val="10"/>
        <color indexed="8"/>
        <rFont val="Arial"/>
        <family val="2"/>
      </rPr>
      <t>Obrazac ponude sa strukturom cene - obrazac 1 tačka 5) - opis predmeta nabavke usluge - Tekuće popravke i održavanje elektroinstalacionih vodova i strujnih razvodnih ormana.
Način unosa cene: Ponuđač unosi  samo jediničnu cenu bez PDV po jedinici mere. Ponuđač unosi samo  jediničnu cenu bez PDV po jedinici mere, zaokruženu na dve decimale. Nije potrebno unositi vrednosti iz ostalih kolona (kolone:Ukupna cena bez PDV/Iznos PDV (nominalno), Iznos PDV (%), 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I  konkursne dokumentacije za javnu nabavku usluge - Tekuće popravke i održavanje elektroinstalacionih vodova i strujnih razvodnih ormana - Obrazac ponude sa strukturom cene - obrazac 1 tačka 5) - opis predmeta nabavke Tekuće popravke i održavanje elektroinstalacionih vodova i strujnih razvodnih ormana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izvršenja usluge, garantni rok za izvršenu uslugu,  rok plaćanja i rok važenja ponude.</t>
    </r>
  </si>
  <si>
    <t>Isporuka, polaganje i povezivanje napojnog kabla sledećeg tipa i preseka:</t>
  </si>
  <si>
    <t>Isporuku i montaža PNK regala, komplet sa svim potrebnim elementima za spajanje regala i montažu na plafon. PNK regali su sledećih dimenzija:</t>
  </si>
  <si>
    <t xml:space="preserve">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ELEMENTI  PONUDE 
- Kvalitet usluge  u skladu sa normativima, standardima, tehničkim propisima i pravilima struke koji važe za ovu vrstu posla
- Vreme odziva (po pozivu Naručioca) 
               -  ako je potreba za vršenjem usluge prijavljena  do 10 sati, ponuđač je dužan da se odazove istog dana,
               -    ako je potreba za vršenjem usluge prijavljena posle 10 sati,  ponuđač je dužan da se odazove istog dana, a najkasnije narednog dana,
               -    ako je u pitanju  hitna intervencija ,  ponuđač je dužan da se odazove u roku od jednog sata od poziva Naručioca.
- Rok izvršenja usluge do _____ kalendarskih dana  od početka vršenja usluge (ne duže od 5 dana)
- Garantni rok: 
- za izvršene usluge  __  meseci, računajući od završetka posla  (ne kraći od  12 (dvanaest) meseci)
- za ugrađene rezervne delove, odnosno  materijal i opremu, se preuzima od proizvođača
- Način, rok (dinamika) i uslovi plaćanja po izvršenoj usluzi, virmanski, na račun ponuđača u roku od ___ kalendarskih dana od dana prijema  ispravne fakture (ne kraći od 15 ni duži od 45 dana)
- Rok važenja ponude __ dana, od dana otvaranja ponuda (ne kraći od 60 dana).
UZ PONUDU PRILAŽEMO VAŽEĆI CENOVNIK MATERIJALA I OPREME, POTPISAN OD STRANE OVLAŠĆENOG LICA I OVEREN PEČATOM
</t>
  </si>
  <si>
    <t>PRILOG I  KONKURSNE DOKUMENTACIJE ZA JAVNU NABAVKU - OBRAZAC PONUDE SA STRUKTUROM CENE - OBRAZAC 1 TAČKA 5)                                                                                                                                                                                          OPIS PREDMETA NABAVKE Tekuće popravke i održavanje elektroinstalacionih vodova i strujnih razvodnih ormana</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</si>
</sst>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1"/>
      <color indexed="8"/>
      <name val="Cambria"/>
      <family val="1"/>
    </font>
    <font>
      <sz val="11"/>
      <color indexed="8"/>
      <name val="Cambria"/>
      <family val="1"/>
    </font>
    <font>
      <sz val="12"/>
      <color indexed="8"/>
      <name val="Cambria"/>
      <family val="1"/>
    </font>
    <font>
      <b/>
      <sz val="12"/>
      <color indexed="8"/>
      <name val="Cambria"/>
      <family val="1"/>
    </font>
    <font>
      <sz val="11"/>
      <color theme="0"/>
      <name val="Calibri"/>
      <family val="2"/>
    </font>
    <font>
      <sz val="11"/>
      <color rgb="FF9C0006"/>
      <name val="Calibri"/>
      <family val="2"/>
    </font>
    <font>
      <b/>
      <sz val="11"/>
      <color rgb="FFFA7D00"/>
      <name val="Calibri"/>
      <family val="2"/>
    </font>
    <font>
      <sz val="10"/>
      <color theme="1"/>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mbria"/>
      <family val="1"/>
    </font>
    <font>
      <sz val="11"/>
      <color rgb="FF000000"/>
      <name val="Cambria"/>
      <family val="1"/>
    </font>
    <font>
      <sz val="12"/>
      <color rgb="FF000000"/>
      <name val="Cambria"/>
      <family val="1"/>
    </font>
    <font>
      <b/>
      <sz val="12"/>
      <color rgb="FF000000"/>
      <name val="Cambria"/>
      <family val="1"/>
    </font>
    <font>
      <b/>
      <sz val="11"/>
      <color theme="1"/>
      <name val="Cambria"/>
      <family val="1"/>
    </font>
    <font>
      <sz val="11"/>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30" fillId="0" borderId="0">
      <alignment/>
      <protection/>
    </xf>
    <xf numFmtId="0" fontId="5" fillId="0" borderId="0">
      <alignment/>
      <protection/>
    </xf>
    <xf numFmtId="0" fontId="30" fillId="0" borderId="0">
      <alignment/>
      <protection/>
    </xf>
    <xf numFmtId="0" fontId="5" fillId="0" borderId="0">
      <alignment/>
      <protection/>
    </xf>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wrapText="1"/>
      <protection/>
    </xf>
    <xf numFmtId="0" fontId="2" fillId="0" borderId="0">
      <alignment wrapText="1"/>
      <protection/>
    </xf>
    <xf numFmtId="0" fontId="3" fillId="0" borderId="0">
      <alignment/>
      <protection/>
    </xf>
    <xf numFmtId="0" fontId="2" fillId="0" borderId="0">
      <alignment/>
      <protection/>
    </xf>
    <xf numFmtId="0" fontId="2" fillId="0" borderId="0">
      <alignment wrapText="1"/>
      <protection/>
    </xf>
    <xf numFmtId="0" fontId="2" fillId="0" borderId="0">
      <alignment wrapText="1"/>
      <protection/>
    </xf>
    <xf numFmtId="0" fontId="3" fillId="0" borderId="0">
      <alignment/>
      <protection/>
    </xf>
    <xf numFmtId="0" fontId="2"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40" fillId="0" borderId="0">
      <alignment/>
      <protection/>
    </xf>
    <xf numFmtId="0" fontId="2" fillId="0" borderId="0">
      <alignment wrapText="1"/>
      <protection/>
    </xf>
    <xf numFmtId="0" fontId="40" fillId="0" borderId="0">
      <alignment/>
      <protection/>
    </xf>
    <xf numFmtId="0" fontId="2" fillId="0" borderId="0">
      <alignment wrapText="1"/>
      <protection/>
    </xf>
    <xf numFmtId="0" fontId="0" fillId="0" borderId="0">
      <alignment/>
      <protection/>
    </xf>
    <xf numFmtId="0" fontId="2" fillId="0" borderId="0">
      <alignment wrapText="1"/>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2" fillId="33" borderId="10">
      <alignment vertical="top" wrapText="1"/>
      <protection/>
    </xf>
  </cellStyleXfs>
  <cellXfs count="82">
    <xf numFmtId="0" fontId="0"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Border="1" applyAlignment="1">
      <alignment vertical="justify" wrapText="1"/>
    </xf>
    <xf numFmtId="0" fontId="4" fillId="0" borderId="0" xfId="0" applyFont="1" applyBorder="1" applyAlignment="1">
      <alignment vertical="top" wrapText="1"/>
    </xf>
    <xf numFmtId="0" fontId="0" fillId="0" borderId="0" xfId="0" applyAlignment="1">
      <alignment horizontal="left"/>
    </xf>
    <xf numFmtId="4" fontId="0" fillId="0" borderId="0" xfId="0" applyNumberFormat="1" applyAlignment="1">
      <alignment/>
    </xf>
    <xf numFmtId="9" fontId="0" fillId="0" borderId="0" xfId="0" applyNumberFormat="1" applyAlignment="1">
      <alignment/>
    </xf>
    <xf numFmtId="0" fontId="43" fillId="0" borderId="0" xfId="0" applyFont="1" applyAlignment="1">
      <alignment horizontal="center" vertical="top"/>
    </xf>
    <xf numFmtId="0" fontId="45" fillId="0" borderId="10" xfId="0" applyFont="1" applyBorder="1" applyAlignment="1">
      <alignment horizontal="center" vertical="top" wrapText="1"/>
    </xf>
    <xf numFmtId="0" fontId="46" fillId="0" borderId="10" xfId="0" applyFont="1" applyBorder="1" applyAlignment="1">
      <alignment horizontal="right" vertical="top" wrapText="1"/>
    </xf>
    <xf numFmtId="4" fontId="0" fillId="0" borderId="10" xfId="0" applyNumberFormat="1" applyBorder="1" applyAlignment="1">
      <alignment/>
    </xf>
    <xf numFmtId="9" fontId="0" fillId="0" borderId="10" xfId="0" applyNumberFormat="1" applyBorder="1" applyAlignment="1">
      <alignment/>
    </xf>
    <xf numFmtId="0" fontId="46" fillId="0" borderId="10" xfId="0" applyFont="1" applyBorder="1" applyAlignment="1">
      <alignment horizontal="justify"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0" fontId="0" fillId="0" borderId="10" xfId="0" applyBorder="1" applyAlignment="1">
      <alignment/>
    </xf>
    <xf numFmtId="9" fontId="0" fillId="0" borderId="10" xfId="0" applyNumberFormat="1" applyBorder="1" applyAlignment="1">
      <alignment vertical="top"/>
    </xf>
    <xf numFmtId="4" fontId="0" fillId="0" borderId="10" xfId="0" applyNumberFormat="1" applyBorder="1" applyAlignment="1">
      <alignment vertical="top"/>
    </xf>
    <xf numFmtId="0" fontId="46" fillId="0" borderId="10" xfId="0" applyFont="1" applyBorder="1" applyAlignment="1">
      <alignment wrapText="1"/>
    </xf>
    <xf numFmtId="4" fontId="0" fillId="0" borderId="10" xfId="0" applyNumberFormat="1" applyBorder="1" applyAlignment="1">
      <alignment horizontal="right"/>
    </xf>
    <xf numFmtId="0" fontId="47" fillId="0" borderId="10" xfId="0" applyFont="1" applyBorder="1" applyAlignment="1">
      <alignment horizontal="right" vertical="top" wrapText="1"/>
    </xf>
    <xf numFmtId="0" fontId="47" fillId="0" borderId="10" xfId="0" applyFont="1" applyBorder="1" applyAlignment="1">
      <alignment horizontal="justify" wrapText="1"/>
    </xf>
    <xf numFmtId="0" fontId="46" fillId="0" borderId="10" xfId="0" applyFont="1" applyBorder="1" applyAlignment="1">
      <alignment horizontal="justify" vertical="top" wrapText="1"/>
    </xf>
    <xf numFmtId="0" fontId="43" fillId="0" borderId="10" xfId="0" applyFont="1" applyBorder="1" applyAlignment="1">
      <alignment horizontal="center" vertical="top"/>
    </xf>
    <xf numFmtId="0" fontId="45" fillId="0" borderId="11" xfId="0" applyFont="1" applyBorder="1" applyAlignment="1">
      <alignment horizontal="center" vertical="top" wrapText="1"/>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3" fillId="0" borderId="11" xfId="0" applyFont="1" applyBorder="1" applyAlignment="1">
      <alignment horizontal="center" vertical="top"/>
    </xf>
    <xf numFmtId="0" fontId="48" fillId="0" borderId="13" xfId="0" applyFont="1" applyBorder="1" applyAlignment="1">
      <alignment horizontal="center" vertical="top" wrapText="1"/>
    </xf>
    <xf numFmtId="0" fontId="49" fillId="0" borderId="0" xfId="0" applyFont="1" applyAlignment="1">
      <alignment horizontal="center" vertical="top"/>
    </xf>
    <xf numFmtId="0" fontId="49" fillId="0" borderId="10" xfId="0" applyFont="1" applyBorder="1" applyAlignment="1">
      <alignment horizontal="center" vertical="top"/>
    </xf>
    <xf numFmtId="0" fontId="50" fillId="0" borderId="0" xfId="0" applyFont="1" applyAlignment="1">
      <alignment/>
    </xf>
    <xf numFmtId="0" fontId="49" fillId="0" borderId="0" xfId="0" applyFont="1" applyAlignment="1">
      <alignment horizontal="center"/>
    </xf>
    <xf numFmtId="4" fontId="50" fillId="0" borderId="0" xfId="0" applyNumberFormat="1" applyFont="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50" fillId="0" borderId="10" xfId="0" applyFont="1" applyBorder="1" applyAlignment="1">
      <alignment/>
    </xf>
    <xf numFmtId="4" fontId="50" fillId="0" borderId="10" xfId="0" applyNumberFormat="1" applyFont="1" applyBorder="1" applyAlignment="1">
      <alignment/>
    </xf>
    <xf numFmtId="0" fontId="0" fillId="0" borderId="0" xfId="0" applyAlignment="1">
      <alignment vertical="center"/>
    </xf>
    <xf numFmtId="0" fontId="50" fillId="0" borderId="0" xfId="0" applyFont="1" applyAlignment="1">
      <alignment horizontal="right"/>
    </xf>
    <xf numFmtId="4" fontId="23" fillId="0" borderId="10" xfId="0" applyNumberFormat="1" applyFont="1" applyBorder="1" applyAlignment="1">
      <alignment horizontal="center" vertical="center" wrapText="1"/>
    </xf>
    <xf numFmtId="4" fontId="23" fillId="0" borderId="10" xfId="0" applyNumberFormat="1" applyFont="1" applyBorder="1" applyAlignment="1">
      <alignment vertical="center" wrapText="1"/>
    </xf>
    <xf numFmtId="0" fontId="45" fillId="0" borderId="10" xfId="0" applyFont="1" applyBorder="1" applyAlignment="1">
      <alignment horizontal="center" vertical="center" wrapText="1"/>
    </xf>
    <xf numFmtId="0" fontId="4" fillId="0" borderId="0" xfId="0" applyFont="1" applyAlignment="1">
      <alignment horizontal="justify" vertical="top" wrapText="1"/>
    </xf>
    <xf numFmtId="0" fontId="40" fillId="0" borderId="0" xfId="0" applyFont="1" applyAlignment="1">
      <alignment horizontal="justify" vertical="top" wrapText="1"/>
    </xf>
    <xf numFmtId="0" fontId="43" fillId="0" borderId="0" xfId="0" applyFont="1" applyAlignment="1">
      <alignment horizontal="left" vertical="top" wrapText="1"/>
    </xf>
    <xf numFmtId="0" fontId="43" fillId="0" borderId="0" xfId="0" applyFont="1" applyAlignment="1">
      <alignment horizontal="left" vertical="top"/>
    </xf>
    <xf numFmtId="0" fontId="4" fillId="0" borderId="0" xfId="0" applyFont="1" applyAlignment="1">
      <alignment horizontal="center" vertical="justify" wrapText="1"/>
    </xf>
    <xf numFmtId="0" fontId="4" fillId="0" borderId="0" xfId="0" applyFont="1" applyBorder="1" applyAlignment="1">
      <alignment horizontal="center" vertical="justify" wrapText="1"/>
    </xf>
    <xf numFmtId="0" fontId="45" fillId="0" borderId="10" xfId="0" applyFont="1" applyBorder="1" applyAlignment="1">
      <alignment horizontal="left" wrapText="1"/>
    </xf>
    <xf numFmtId="0" fontId="46" fillId="0" borderId="10" xfId="0" applyFont="1" applyBorder="1" applyAlignment="1">
      <alignment horizontal="left" wrapText="1"/>
    </xf>
    <xf numFmtId="0" fontId="45" fillId="0" borderId="10" xfId="0" applyFont="1" applyBorder="1" applyAlignment="1">
      <alignment horizontal="right" vertical="top" wrapText="1"/>
    </xf>
    <xf numFmtId="0" fontId="46" fillId="0" borderId="10" xfId="0" applyFont="1" applyBorder="1" applyAlignment="1">
      <alignment horizontal="right" vertical="top"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xf numFmtId="0" fontId="45" fillId="0" borderId="16" xfId="0" applyFont="1" applyBorder="1" applyAlignment="1">
      <alignment horizontal="left" vertical="top" wrapText="1"/>
    </xf>
    <xf numFmtId="0" fontId="45" fillId="0" borderId="14" xfId="0" applyFont="1" applyBorder="1" applyAlignment="1">
      <alignment horizontal="left" vertical="top"/>
    </xf>
    <xf numFmtId="0" fontId="45" fillId="0" borderId="15" xfId="0" applyFont="1" applyBorder="1" applyAlignment="1">
      <alignment horizontal="left" vertical="top"/>
    </xf>
    <xf numFmtId="0" fontId="45" fillId="0" borderId="16" xfId="0" applyFont="1" applyBorder="1" applyAlignment="1">
      <alignment horizontal="left" vertical="top"/>
    </xf>
    <xf numFmtId="0" fontId="49" fillId="0" borderId="14"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5" fillId="0" borderId="10" xfId="0" applyFont="1" applyBorder="1" applyAlignment="1">
      <alignment horizontal="right" wrapText="1"/>
    </xf>
    <xf numFmtId="0" fontId="45" fillId="0" borderId="10" xfId="0" applyFont="1" applyBorder="1" applyAlignment="1">
      <alignment horizontal="left" vertical="top" wrapText="1"/>
    </xf>
    <xf numFmtId="0" fontId="43" fillId="0" borderId="17" xfId="0" applyFont="1" applyBorder="1" applyAlignment="1">
      <alignment horizontal="center" vertical="top" wrapText="1"/>
    </xf>
    <xf numFmtId="0" fontId="46" fillId="0" borderId="10" xfId="0" applyFont="1" applyBorder="1" applyAlignment="1">
      <alignment horizontal="left" vertical="top"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9" fillId="0" borderId="14" xfId="0" applyFont="1" applyBorder="1" applyAlignment="1">
      <alignment horizontal="right"/>
    </xf>
    <xf numFmtId="0" fontId="49" fillId="0" borderId="15" xfId="0" applyFont="1" applyBorder="1" applyAlignment="1">
      <alignment horizontal="right"/>
    </xf>
    <xf numFmtId="0" fontId="49" fillId="0" borderId="16" xfId="0" applyFont="1" applyBorder="1" applyAlignment="1">
      <alignment horizontal="right"/>
    </xf>
    <xf numFmtId="0" fontId="45" fillId="0" borderId="14" xfId="0" applyFont="1" applyBorder="1" applyAlignment="1">
      <alignment horizontal="right" vertical="top" wrapText="1"/>
    </xf>
    <xf numFmtId="0" fontId="45" fillId="0" borderId="15" xfId="0" applyFont="1" applyBorder="1" applyAlignment="1">
      <alignment horizontal="right" vertical="top" wrapText="1"/>
    </xf>
    <xf numFmtId="0" fontId="45" fillId="0" borderId="16" xfId="0" applyFont="1" applyBorder="1" applyAlignment="1">
      <alignment horizontal="right" vertical="top" wrapText="1"/>
    </xf>
    <xf numFmtId="0" fontId="49" fillId="0" borderId="14" xfId="0" applyFont="1" applyBorder="1" applyAlignment="1">
      <alignment horizontal="right" wrapText="1"/>
    </xf>
    <xf numFmtId="0" fontId="0" fillId="0" borderId="15" xfId="0" applyBorder="1" applyAlignment="1">
      <alignment horizontal="right" wrapText="1"/>
    </xf>
    <xf numFmtId="0" fontId="0" fillId="0" borderId="16" xfId="0" applyBorder="1" applyAlignment="1">
      <alignment horizontal="right" wrapText="1"/>
    </xf>
    <xf numFmtId="0" fontId="43" fillId="0" borderId="10" xfId="0" applyFont="1" applyBorder="1" applyAlignment="1">
      <alignment horizontal="right"/>
    </xf>
  </cellXfs>
  <cellStyles count="79">
    <cellStyle name="Normal" xfId="0"/>
    <cellStyle name="20% - Accent1" xfId="15"/>
    <cellStyle name="20% - Accent1 2" xfId="16"/>
    <cellStyle name="20% - Accent1 2 2" xfId="17"/>
    <cellStyle name="20% - Accent1 3" xfId="18"/>
    <cellStyle name="20% - Accent1 4"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ibri 10 kul" xfId="47"/>
    <cellStyle name="Calibri 10 kul 2" xfId="48"/>
    <cellStyle name="Calibri 10 kul 3" xfId="49"/>
    <cellStyle name="Calibri 10 kul 4" xfId="50"/>
    <cellStyle name="Check Cell" xfId="51"/>
    <cellStyle name="Comma" xfId="52"/>
    <cellStyle name="Comma [0]" xfId="53"/>
    <cellStyle name="Comma 2" xfId="54"/>
    <cellStyle name="Comma 3"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18" xfId="67"/>
    <cellStyle name="Normal 19" xfId="68"/>
    <cellStyle name="Normal 2" xfId="69"/>
    <cellStyle name="Normal 2 2" xfId="70"/>
    <cellStyle name="Normal 2 3" xfId="71"/>
    <cellStyle name="Normal 2 4" xfId="72"/>
    <cellStyle name="Normal 2 5" xfId="73"/>
    <cellStyle name="Normal 2 6" xfId="74"/>
    <cellStyle name="Normal 20" xfId="75"/>
    <cellStyle name="Normal 22" xfId="76"/>
    <cellStyle name="Normal 23" xfId="77"/>
    <cellStyle name="Normal 24" xfId="78"/>
    <cellStyle name="Normal 3" xfId="79"/>
    <cellStyle name="Normal 3 2" xfId="80"/>
    <cellStyle name="Normal 3 3" xfId="81"/>
    <cellStyle name="Normal 3 4" xfId="82"/>
    <cellStyle name="Normal 4" xfId="83"/>
    <cellStyle name="Normal 4 2" xfId="84"/>
    <cellStyle name="Normal 6" xfId="85"/>
    <cellStyle name="Note" xfId="86"/>
    <cellStyle name="Output" xfId="87"/>
    <cellStyle name="Percent" xfId="88"/>
    <cellStyle name="Title" xfId="89"/>
    <cellStyle name="Total" xfId="90"/>
    <cellStyle name="Warning Text" xfId="91"/>
    <cellStyle name="zuto calibri"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46" t="s">
        <v>261</v>
      </c>
      <c r="B1" s="47"/>
      <c r="C1" s="47"/>
      <c r="D1" s="47"/>
      <c r="E1" s="47"/>
      <c r="F1" s="47"/>
      <c r="G1" s="47"/>
      <c r="H1" s="47"/>
      <c r="I1" s="47"/>
      <c r="J1" s="47"/>
      <c r="K1" s="47"/>
      <c r="L1" s="47"/>
    </row>
    <row r="2" spans="1:12" ht="15">
      <c r="A2" s="47"/>
      <c r="B2" s="47"/>
      <c r="C2" s="47"/>
      <c r="D2" s="47"/>
      <c r="E2" s="47"/>
      <c r="F2" s="47"/>
      <c r="G2" s="47"/>
      <c r="H2" s="47"/>
      <c r="I2" s="47"/>
      <c r="J2" s="47"/>
      <c r="K2" s="47"/>
      <c r="L2" s="47"/>
    </row>
    <row r="3" spans="1:12" ht="15">
      <c r="A3" s="47"/>
      <c r="B3" s="47"/>
      <c r="C3" s="47"/>
      <c r="D3" s="47"/>
      <c r="E3" s="47"/>
      <c r="F3" s="47"/>
      <c r="G3" s="47"/>
      <c r="H3" s="47"/>
      <c r="I3" s="47"/>
      <c r="J3" s="47"/>
      <c r="K3" s="47"/>
      <c r="L3" s="47"/>
    </row>
    <row r="4" spans="1:12" ht="15">
      <c r="A4" s="47"/>
      <c r="B4" s="47"/>
      <c r="C4" s="47"/>
      <c r="D4" s="47"/>
      <c r="E4" s="47"/>
      <c r="F4" s="47"/>
      <c r="G4" s="47"/>
      <c r="H4" s="47"/>
      <c r="I4" s="47"/>
      <c r="J4" s="47"/>
      <c r="K4" s="47"/>
      <c r="L4" s="47"/>
    </row>
    <row r="5" spans="1:12" ht="15">
      <c r="A5" s="47"/>
      <c r="B5" s="47"/>
      <c r="C5" s="47"/>
      <c r="D5" s="47"/>
      <c r="E5" s="47"/>
      <c r="F5" s="47"/>
      <c r="G5" s="47"/>
      <c r="H5" s="47"/>
      <c r="I5" s="47"/>
      <c r="J5" s="47"/>
      <c r="K5" s="47"/>
      <c r="L5" s="47"/>
    </row>
    <row r="6" spans="1:12" ht="15">
      <c r="A6" s="47"/>
      <c r="B6" s="47"/>
      <c r="C6" s="47"/>
      <c r="D6" s="47"/>
      <c r="E6" s="47"/>
      <c r="F6" s="47"/>
      <c r="G6" s="47"/>
      <c r="H6" s="47"/>
      <c r="I6" s="47"/>
      <c r="J6" s="47"/>
      <c r="K6" s="47"/>
      <c r="L6" s="47"/>
    </row>
    <row r="7" spans="1:12" ht="15">
      <c r="A7" s="47"/>
      <c r="B7" s="47"/>
      <c r="C7" s="47"/>
      <c r="D7" s="47"/>
      <c r="E7" s="47"/>
      <c r="F7" s="47"/>
      <c r="G7" s="47"/>
      <c r="H7" s="47"/>
      <c r="I7" s="47"/>
      <c r="J7" s="47"/>
      <c r="K7" s="47"/>
      <c r="L7" s="47"/>
    </row>
    <row r="8" spans="1:12" ht="15">
      <c r="A8" s="47"/>
      <c r="B8" s="47"/>
      <c r="C8" s="47"/>
      <c r="D8" s="47"/>
      <c r="E8" s="47"/>
      <c r="F8" s="47"/>
      <c r="G8" s="47"/>
      <c r="H8" s="47"/>
      <c r="I8" s="47"/>
      <c r="J8" s="47"/>
      <c r="K8" s="47"/>
      <c r="L8" s="47"/>
    </row>
    <row r="9" spans="1:12" ht="15">
      <c r="A9" s="47"/>
      <c r="B9" s="47"/>
      <c r="C9" s="47"/>
      <c r="D9" s="47"/>
      <c r="E9" s="47"/>
      <c r="F9" s="47"/>
      <c r="G9" s="47"/>
      <c r="H9" s="47"/>
      <c r="I9" s="47"/>
      <c r="J9" s="47"/>
      <c r="K9" s="47"/>
      <c r="L9" s="47"/>
    </row>
    <row r="10" spans="1:12" ht="15">
      <c r="A10" s="47"/>
      <c r="B10" s="47"/>
      <c r="C10" s="47"/>
      <c r="D10" s="47"/>
      <c r="E10" s="47"/>
      <c r="F10" s="47"/>
      <c r="G10" s="47"/>
      <c r="H10" s="47"/>
      <c r="I10" s="47"/>
      <c r="J10" s="47"/>
      <c r="K10" s="47"/>
      <c r="L10" s="47"/>
    </row>
    <row r="11" spans="1:12" ht="15">
      <c r="A11" s="47"/>
      <c r="B11" s="47"/>
      <c r="C11" s="47"/>
      <c r="D11" s="47"/>
      <c r="E11" s="47"/>
      <c r="F11" s="47"/>
      <c r="G11" s="47"/>
      <c r="H11" s="47"/>
      <c r="I11" s="47"/>
      <c r="J11" s="47"/>
      <c r="K11" s="47"/>
      <c r="L11" s="47"/>
    </row>
    <row r="12" spans="1:12" ht="15">
      <c r="A12" s="47"/>
      <c r="B12" s="47"/>
      <c r="C12" s="47"/>
      <c r="D12" s="47"/>
      <c r="E12" s="47"/>
      <c r="F12" s="47"/>
      <c r="G12" s="47"/>
      <c r="H12" s="47"/>
      <c r="I12" s="47"/>
      <c r="J12" s="47"/>
      <c r="K12" s="47"/>
      <c r="L12" s="47"/>
    </row>
    <row r="13" spans="1:12" ht="15">
      <c r="A13" s="47"/>
      <c r="B13" s="47"/>
      <c r="C13" s="47"/>
      <c r="D13" s="47"/>
      <c r="E13" s="47"/>
      <c r="F13" s="47"/>
      <c r="G13" s="47"/>
      <c r="H13" s="47"/>
      <c r="I13" s="47"/>
      <c r="J13" s="47"/>
      <c r="K13" s="47"/>
      <c r="L13" s="47"/>
    </row>
    <row r="14" spans="1:12" ht="15">
      <c r="A14" s="47"/>
      <c r="B14" s="47"/>
      <c r="C14" s="47"/>
      <c r="D14" s="47"/>
      <c r="E14" s="47"/>
      <c r="F14" s="47"/>
      <c r="G14" s="47"/>
      <c r="H14" s="47"/>
      <c r="I14" s="47"/>
      <c r="J14" s="47"/>
      <c r="K14" s="47"/>
      <c r="L14" s="47"/>
    </row>
    <row r="15" spans="1:12" ht="15">
      <c r="A15" s="47"/>
      <c r="B15" s="47"/>
      <c r="C15" s="47"/>
      <c r="D15" s="47"/>
      <c r="E15" s="47"/>
      <c r="F15" s="47"/>
      <c r="G15" s="47"/>
      <c r="H15" s="47"/>
      <c r="I15" s="47"/>
      <c r="J15" s="47"/>
      <c r="K15" s="47"/>
      <c r="L15" s="47"/>
    </row>
    <row r="16" spans="1:12" ht="15">
      <c r="A16" s="47"/>
      <c r="B16" s="47"/>
      <c r="C16" s="47"/>
      <c r="D16" s="47"/>
      <c r="E16" s="47"/>
      <c r="F16" s="47"/>
      <c r="G16" s="47"/>
      <c r="H16" s="47"/>
      <c r="I16" s="47"/>
      <c r="J16" s="47"/>
      <c r="K16" s="47"/>
      <c r="L16" s="47"/>
    </row>
    <row r="17" spans="1:12" ht="15">
      <c r="A17" s="47"/>
      <c r="B17" s="47"/>
      <c r="C17" s="47"/>
      <c r="D17" s="47"/>
      <c r="E17" s="47"/>
      <c r="F17" s="47"/>
      <c r="G17" s="47"/>
      <c r="H17" s="47"/>
      <c r="I17" s="47"/>
      <c r="J17" s="47"/>
      <c r="K17" s="47"/>
      <c r="L17" s="47"/>
    </row>
    <row r="18" spans="1:12" ht="15">
      <c r="A18" s="47"/>
      <c r="B18" s="47"/>
      <c r="C18" s="47"/>
      <c r="D18" s="47"/>
      <c r="E18" s="47"/>
      <c r="F18" s="47"/>
      <c r="G18" s="47"/>
      <c r="H18" s="47"/>
      <c r="I18" s="47"/>
      <c r="J18" s="47"/>
      <c r="K18" s="47"/>
      <c r="L18" s="47"/>
    </row>
    <row r="19" spans="1:12" ht="15">
      <c r="A19" s="47"/>
      <c r="B19" s="47"/>
      <c r="C19" s="47"/>
      <c r="D19" s="47"/>
      <c r="E19" s="47"/>
      <c r="F19" s="47"/>
      <c r="G19" s="47"/>
      <c r="H19" s="47"/>
      <c r="I19" s="47"/>
      <c r="J19" s="47"/>
      <c r="K19" s="47"/>
      <c r="L19" s="47"/>
    </row>
    <row r="20" spans="1:12" ht="15">
      <c r="A20" s="47"/>
      <c r="B20" s="47"/>
      <c r="C20" s="47"/>
      <c r="D20" s="47"/>
      <c r="E20" s="47"/>
      <c r="F20" s="47"/>
      <c r="G20" s="47"/>
      <c r="H20" s="47"/>
      <c r="I20" s="47"/>
      <c r="J20" s="47"/>
      <c r="K20" s="47"/>
      <c r="L20" s="47"/>
    </row>
    <row r="21" spans="1:12" ht="15">
      <c r="A21" s="47"/>
      <c r="B21" s="47"/>
      <c r="C21" s="47"/>
      <c r="D21" s="47"/>
      <c r="E21" s="47"/>
      <c r="F21" s="47"/>
      <c r="G21" s="47"/>
      <c r="H21" s="47"/>
      <c r="I21" s="47"/>
      <c r="J21" s="47"/>
      <c r="K21" s="47"/>
      <c r="L21" s="47"/>
    </row>
    <row r="22" spans="1:12" ht="15">
      <c r="A22" s="47"/>
      <c r="B22" s="47"/>
      <c r="C22" s="47"/>
      <c r="D22" s="47"/>
      <c r="E22" s="47"/>
      <c r="F22" s="47"/>
      <c r="G22" s="47"/>
      <c r="H22" s="47"/>
      <c r="I22" s="47"/>
      <c r="J22" s="47"/>
      <c r="K22" s="47"/>
      <c r="L22" s="47"/>
    </row>
    <row r="23" spans="1:12" ht="15">
      <c r="A23" s="47"/>
      <c r="B23" s="47"/>
      <c r="C23" s="47"/>
      <c r="D23" s="47"/>
      <c r="E23" s="47"/>
      <c r="F23" s="47"/>
      <c r="G23" s="47"/>
      <c r="H23" s="47"/>
      <c r="I23" s="47"/>
      <c r="J23" s="47"/>
      <c r="K23" s="47"/>
      <c r="L23" s="47"/>
    </row>
    <row r="24" spans="1:12" ht="15">
      <c r="A24" s="47"/>
      <c r="B24" s="47"/>
      <c r="C24" s="47"/>
      <c r="D24" s="47"/>
      <c r="E24" s="47"/>
      <c r="F24" s="47"/>
      <c r="G24" s="47"/>
      <c r="H24" s="47"/>
      <c r="I24" s="47"/>
      <c r="J24" s="47"/>
      <c r="K24" s="47"/>
      <c r="L24" s="47"/>
    </row>
    <row r="25" spans="1:12" ht="15">
      <c r="A25" s="47"/>
      <c r="B25" s="47"/>
      <c r="C25" s="47"/>
      <c r="D25" s="47"/>
      <c r="E25" s="47"/>
      <c r="F25" s="47"/>
      <c r="G25" s="47"/>
      <c r="H25" s="47"/>
      <c r="I25" s="47"/>
      <c r="J25" s="47"/>
      <c r="K25" s="47"/>
      <c r="L25" s="47"/>
    </row>
    <row r="26" spans="1:12" ht="15">
      <c r="A26" s="47"/>
      <c r="B26" s="47"/>
      <c r="C26" s="47"/>
      <c r="D26" s="47"/>
      <c r="E26" s="47"/>
      <c r="F26" s="47"/>
      <c r="G26" s="47"/>
      <c r="H26" s="47"/>
      <c r="I26" s="47"/>
      <c r="J26" s="47"/>
      <c r="K26" s="47"/>
      <c r="L26" s="47"/>
    </row>
    <row r="27" spans="1:12" ht="15">
      <c r="A27" s="47"/>
      <c r="B27" s="47"/>
      <c r="C27" s="47"/>
      <c r="D27" s="47"/>
      <c r="E27" s="47"/>
      <c r="F27" s="47"/>
      <c r="G27" s="47"/>
      <c r="H27" s="47"/>
      <c r="I27" s="47"/>
      <c r="J27" s="47"/>
      <c r="K27" s="47"/>
      <c r="L27" s="47"/>
    </row>
    <row r="28" spans="1:12" ht="15">
      <c r="A28" s="47"/>
      <c r="B28" s="47"/>
      <c r="C28" s="47"/>
      <c r="D28" s="47"/>
      <c r="E28" s="47"/>
      <c r="F28" s="47"/>
      <c r="G28" s="47"/>
      <c r="H28" s="47"/>
      <c r="I28" s="47"/>
      <c r="J28" s="47"/>
      <c r="K28" s="47"/>
      <c r="L28" s="47"/>
    </row>
    <row r="29" spans="1:12" ht="15">
      <c r="A29" s="47"/>
      <c r="B29" s="47"/>
      <c r="C29" s="47"/>
      <c r="D29" s="47"/>
      <c r="E29" s="47"/>
      <c r="F29" s="47"/>
      <c r="G29" s="47"/>
      <c r="H29" s="47"/>
      <c r="I29" s="47"/>
      <c r="J29" s="47"/>
      <c r="K29" s="47"/>
      <c r="L29" s="47"/>
    </row>
    <row r="30" spans="1:12" ht="15">
      <c r="A30" s="47"/>
      <c r="B30" s="47"/>
      <c r="C30" s="47"/>
      <c r="D30" s="47"/>
      <c r="E30" s="47"/>
      <c r="F30" s="47"/>
      <c r="G30" s="47"/>
      <c r="H30" s="47"/>
      <c r="I30" s="47"/>
      <c r="J30" s="47"/>
      <c r="K30" s="47"/>
      <c r="L30" s="47"/>
    </row>
    <row r="31" spans="1:12" ht="15">
      <c r="A31" s="47"/>
      <c r="B31" s="47"/>
      <c r="C31" s="47"/>
      <c r="D31" s="47"/>
      <c r="E31" s="47"/>
      <c r="F31" s="47"/>
      <c r="G31" s="47"/>
      <c r="H31" s="47"/>
      <c r="I31" s="47"/>
      <c r="J31" s="47"/>
      <c r="K31" s="47"/>
      <c r="L31" s="47"/>
    </row>
    <row r="32" spans="1:12" ht="15">
      <c r="A32" s="47"/>
      <c r="B32" s="47"/>
      <c r="C32" s="47"/>
      <c r="D32" s="47"/>
      <c r="E32" s="47"/>
      <c r="F32" s="47"/>
      <c r="G32" s="47"/>
      <c r="H32" s="47"/>
      <c r="I32" s="47"/>
      <c r="J32" s="47"/>
      <c r="K32" s="47"/>
      <c r="L32" s="47"/>
    </row>
    <row r="33" spans="1:12" ht="15">
      <c r="A33" s="47"/>
      <c r="B33" s="47"/>
      <c r="C33" s="47"/>
      <c r="D33" s="47"/>
      <c r="E33" s="47"/>
      <c r="F33" s="47"/>
      <c r="G33" s="47"/>
      <c r="H33" s="47"/>
      <c r="I33" s="47"/>
      <c r="J33" s="47"/>
      <c r="K33" s="47"/>
      <c r="L33" s="47"/>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70"/>
  <sheetViews>
    <sheetView tabSelected="1" zoomScalePageLayoutView="0" workbookViewId="0" topLeftCell="A1">
      <selection activeCell="A1" sqref="A1:J1"/>
    </sheetView>
  </sheetViews>
  <sheetFormatPr defaultColWidth="9.140625" defaultRowHeight="15"/>
  <cols>
    <col min="1" max="1" width="9.140625" style="10" customWidth="1"/>
    <col min="3" max="3" width="66.140625" style="0" customWidth="1"/>
    <col min="4" max="4" width="13.28125" style="0" customWidth="1"/>
    <col min="5" max="5" width="12.7109375" style="0" customWidth="1"/>
    <col min="6" max="6" width="12.28125" style="8" customWidth="1"/>
    <col min="7" max="7" width="13.140625" style="8" customWidth="1"/>
    <col min="8" max="8" width="12.28125" style="8" customWidth="1"/>
    <col min="9" max="9" width="6.57421875" style="8" customWidth="1"/>
    <col min="10" max="10" width="13.00390625" style="8" customWidth="1"/>
  </cols>
  <sheetData>
    <row r="1" spans="1:10" ht="35.25" customHeight="1">
      <c r="A1" s="67" t="s">
        <v>265</v>
      </c>
      <c r="B1" s="67"/>
      <c r="C1" s="67"/>
      <c r="D1" s="67"/>
      <c r="E1" s="67"/>
      <c r="F1" s="67"/>
      <c r="G1" s="67"/>
      <c r="H1" s="67"/>
      <c r="I1" s="67"/>
      <c r="J1" s="67"/>
    </row>
    <row r="2" spans="1:10" ht="57">
      <c r="A2" s="45" t="s">
        <v>232</v>
      </c>
      <c r="B2" s="45"/>
      <c r="C2" s="45" t="s">
        <v>209</v>
      </c>
      <c r="D2" s="45" t="s">
        <v>174</v>
      </c>
      <c r="E2" s="45" t="s">
        <v>210</v>
      </c>
      <c r="F2" s="43" t="s">
        <v>178</v>
      </c>
      <c r="G2" s="43" t="s">
        <v>252</v>
      </c>
      <c r="H2" s="44" t="s">
        <v>175</v>
      </c>
      <c r="I2" s="43" t="s">
        <v>177</v>
      </c>
      <c r="J2" s="44" t="s">
        <v>176</v>
      </c>
    </row>
    <row r="3" spans="1:10" ht="20.25" customHeight="1">
      <c r="A3" s="11" t="s">
        <v>5</v>
      </c>
      <c r="B3" s="66" t="s">
        <v>211</v>
      </c>
      <c r="C3" s="66"/>
      <c r="D3" s="66"/>
      <c r="E3" s="66"/>
      <c r="F3" s="66"/>
      <c r="G3" s="66"/>
      <c r="H3" s="66"/>
      <c r="I3" s="66"/>
      <c r="J3" s="66"/>
    </row>
    <row r="4" spans="1:10" ht="29.25">
      <c r="A4" s="27"/>
      <c r="B4" s="17">
        <v>1</v>
      </c>
      <c r="C4" s="21" t="s">
        <v>18</v>
      </c>
      <c r="D4" s="16" t="s">
        <v>3</v>
      </c>
      <c r="E4" s="16">
        <v>1</v>
      </c>
      <c r="F4" s="13"/>
      <c r="G4" s="13">
        <f>E4*F4</f>
        <v>0</v>
      </c>
      <c r="H4" s="13">
        <f>G4*I4</f>
        <v>0</v>
      </c>
      <c r="I4" s="14">
        <v>0.2</v>
      </c>
      <c r="J4" s="13">
        <f>SUM(G4,H4)</f>
        <v>0</v>
      </c>
    </row>
    <row r="5" spans="1:15" ht="29.25">
      <c r="A5" s="29"/>
      <c r="B5" s="17">
        <v>2</v>
      </c>
      <c r="C5" s="21" t="s">
        <v>19</v>
      </c>
      <c r="D5" s="16" t="s">
        <v>1</v>
      </c>
      <c r="E5" s="16">
        <v>1</v>
      </c>
      <c r="F5" s="13"/>
      <c r="G5" s="13">
        <f>E5*F5</f>
        <v>0</v>
      </c>
      <c r="H5" s="13">
        <f>G5*I5</f>
        <v>0</v>
      </c>
      <c r="I5" s="14">
        <v>0.2</v>
      </c>
      <c r="J5" s="13">
        <f>SUM(G5,H5)</f>
        <v>0</v>
      </c>
      <c r="O5" s="7"/>
    </row>
    <row r="6" spans="1:10" ht="29.25">
      <c r="A6" s="28"/>
      <c r="B6" s="17">
        <v>3</v>
      </c>
      <c r="C6" s="21" t="s">
        <v>20</v>
      </c>
      <c r="D6" s="16" t="s">
        <v>1</v>
      </c>
      <c r="E6" s="16">
        <v>1</v>
      </c>
      <c r="F6" s="13"/>
      <c r="G6" s="13">
        <f>E6*F6</f>
        <v>0</v>
      </c>
      <c r="H6" s="13">
        <f>G6*I6</f>
        <v>0</v>
      </c>
      <c r="I6" s="14">
        <v>0.2</v>
      </c>
      <c r="J6" s="13">
        <f>SUM(G6,H6)</f>
        <v>0</v>
      </c>
    </row>
    <row r="7" spans="1:10" ht="15">
      <c r="A7" s="11" t="s">
        <v>5</v>
      </c>
      <c r="B7" s="17"/>
      <c r="C7" s="65" t="str">
        <f>C243</f>
        <v>SVEGA DEMONTAŽA</v>
      </c>
      <c r="D7" s="65"/>
      <c r="E7" s="65"/>
      <c r="F7" s="13">
        <f>SUM(F4:F6)</f>
        <v>0</v>
      </c>
      <c r="G7" s="13">
        <f>SUM(G4:G6)</f>
        <v>0</v>
      </c>
      <c r="H7" s="13">
        <f>SUM(H4:H6)</f>
        <v>0</v>
      </c>
      <c r="I7" s="13"/>
      <c r="J7" s="13">
        <f>SUM(J4:J6)</f>
        <v>0</v>
      </c>
    </row>
    <row r="8" spans="1:13" ht="15">
      <c r="A8" s="11" t="s">
        <v>6</v>
      </c>
      <c r="B8" s="66" t="s">
        <v>166</v>
      </c>
      <c r="C8" s="66"/>
      <c r="D8" s="66"/>
      <c r="E8" s="66"/>
      <c r="F8" s="66"/>
      <c r="G8" s="66"/>
      <c r="H8" s="66"/>
      <c r="I8" s="66"/>
      <c r="J8" s="66"/>
      <c r="M8" s="41"/>
    </row>
    <row r="9" spans="1:10" ht="13.5" customHeight="1">
      <c r="A9" s="30"/>
      <c r="B9" s="53" t="s">
        <v>262</v>
      </c>
      <c r="C9" s="53"/>
      <c r="D9" s="53"/>
      <c r="E9" s="53"/>
      <c r="F9" s="53"/>
      <c r="G9" s="53"/>
      <c r="H9" s="53"/>
      <c r="I9" s="53"/>
      <c r="J9" s="53"/>
    </row>
    <row r="10" spans="1:11" ht="15">
      <c r="A10" s="29"/>
      <c r="B10" s="17">
        <v>1</v>
      </c>
      <c r="C10" s="21" t="s">
        <v>21</v>
      </c>
      <c r="D10" s="16" t="s">
        <v>3</v>
      </c>
      <c r="E10" s="16">
        <v>20</v>
      </c>
      <c r="F10" s="13"/>
      <c r="G10" s="13">
        <f>E10*F10</f>
        <v>0</v>
      </c>
      <c r="H10" s="13">
        <f aca="true" t="shared" si="0" ref="H10:H19">G10*I10</f>
        <v>0</v>
      </c>
      <c r="I10" s="14">
        <v>0.2</v>
      </c>
      <c r="J10" s="13">
        <f>SUM(G10,H10)</f>
        <v>0</v>
      </c>
      <c r="K10" s="9"/>
    </row>
    <row r="11" spans="1:11" ht="15">
      <c r="A11" s="29"/>
      <c r="B11" s="17">
        <v>2</v>
      </c>
      <c r="C11" s="21" t="s">
        <v>22</v>
      </c>
      <c r="D11" s="16" t="s">
        <v>3</v>
      </c>
      <c r="E11" s="16">
        <v>20</v>
      </c>
      <c r="F11" s="13"/>
      <c r="G11" s="13">
        <f aca="true" t="shared" si="1" ref="G11:G19">E11*F11</f>
        <v>0</v>
      </c>
      <c r="H11" s="13">
        <f t="shared" si="0"/>
        <v>0</v>
      </c>
      <c r="I11" s="14">
        <v>0.2</v>
      </c>
      <c r="J11" s="13">
        <f aca="true" t="shared" si="2" ref="J11:J19">SUM(G11,H11)</f>
        <v>0</v>
      </c>
      <c r="K11" s="9"/>
    </row>
    <row r="12" spans="1:11" ht="15">
      <c r="A12" s="29"/>
      <c r="B12" s="17">
        <v>3</v>
      </c>
      <c r="C12" s="21" t="s">
        <v>23</v>
      </c>
      <c r="D12" s="16" t="s">
        <v>3</v>
      </c>
      <c r="E12" s="16">
        <v>10</v>
      </c>
      <c r="F12" s="13"/>
      <c r="G12" s="13">
        <f t="shared" si="1"/>
        <v>0</v>
      </c>
      <c r="H12" s="13">
        <f t="shared" si="0"/>
        <v>0</v>
      </c>
      <c r="I12" s="14">
        <v>0.2</v>
      </c>
      <c r="J12" s="13">
        <f t="shared" si="2"/>
        <v>0</v>
      </c>
      <c r="K12" s="9"/>
    </row>
    <row r="13" spans="1:11" ht="15">
      <c r="A13" s="29"/>
      <c r="B13" s="17">
        <v>4</v>
      </c>
      <c r="C13" s="21" t="s">
        <v>24</v>
      </c>
      <c r="D13" s="16" t="s">
        <v>3</v>
      </c>
      <c r="E13" s="16">
        <v>10</v>
      </c>
      <c r="F13" s="13"/>
      <c r="G13" s="13">
        <f t="shared" si="1"/>
        <v>0</v>
      </c>
      <c r="H13" s="13">
        <f t="shared" si="0"/>
        <v>0</v>
      </c>
      <c r="I13" s="14">
        <v>0.2</v>
      </c>
      <c r="J13" s="13">
        <f t="shared" si="2"/>
        <v>0</v>
      </c>
      <c r="K13" s="9"/>
    </row>
    <row r="14" spans="1:11" ht="15">
      <c r="A14" s="29"/>
      <c r="B14" s="17">
        <v>5</v>
      </c>
      <c r="C14" s="21" t="s">
        <v>25</v>
      </c>
      <c r="D14" s="16" t="s">
        <v>3</v>
      </c>
      <c r="E14" s="16">
        <v>10</v>
      </c>
      <c r="F14" s="13"/>
      <c r="G14" s="13">
        <f t="shared" si="1"/>
        <v>0</v>
      </c>
      <c r="H14" s="13">
        <f t="shared" si="0"/>
        <v>0</v>
      </c>
      <c r="I14" s="14">
        <v>0.2</v>
      </c>
      <c r="J14" s="13">
        <f t="shared" si="2"/>
        <v>0</v>
      </c>
      <c r="K14" s="9"/>
    </row>
    <row r="15" spans="1:11" ht="15">
      <c r="A15" s="29"/>
      <c r="B15" s="17">
        <v>6</v>
      </c>
      <c r="C15" s="21" t="s">
        <v>26</v>
      </c>
      <c r="D15" s="16" t="s">
        <v>3</v>
      </c>
      <c r="E15" s="16">
        <v>20</v>
      </c>
      <c r="F15" s="13"/>
      <c r="G15" s="13">
        <f t="shared" si="1"/>
        <v>0</v>
      </c>
      <c r="H15" s="13">
        <f t="shared" si="0"/>
        <v>0</v>
      </c>
      <c r="I15" s="14">
        <v>0.2</v>
      </c>
      <c r="J15" s="13">
        <f t="shared" si="2"/>
        <v>0</v>
      </c>
      <c r="K15" s="9"/>
    </row>
    <row r="16" spans="1:11" ht="15">
      <c r="A16" s="29"/>
      <c r="B16" s="17">
        <v>7</v>
      </c>
      <c r="C16" s="21" t="s">
        <v>27</v>
      </c>
      <c r="D16" s="16" t="s">
        <v>3</v>
      </c>
      <c r="E16" s="16">
        <v>20</v>
      </c>
      <c r="F16" s="13"/>
      <c r="G16" s="13">
        <f t="shared" si="1"/>
        <v>0</v>
      </c>
      <c r="H16" s="13">
        <f t="shared" si="0"/>
        <v>0</v>
      </c>
      <c r="I16" s="14">
        <v>0.2</v>
      </c>
      <c r="J16" s="13">
        <f t="shared" si="2"/>
        <v>0</v>
      </c>
      <c r="K16" s="9"/>
    </row>
    <row r="17" spans="1:11" ht="15">
      <c r="A17" s="29"/>
      <c r="B17" s="17">
        <v>8</v>
      </c>
      <c r="C17" s="21" t="s">
        <v>28</v>
      </c>
      <c r="D17" s="16" t="s">
        <v>3</v>
      </c>
      <c r="E17" s="16">
        <v>10</v>
      </c>
      <c r="F17" s="13"/>
      <c r="G17" s="13">
        <f t="shared" si="1"/>
        <v>0</v>
      </c>
      <c r="H17" s="13">
        <f t="shared" si="0"/>
        <v>0</v>
      </c>
      <c r="I17" s="14">
        <v>0.2</v>
      </c>
      <c r="J17" s="13">
        <f t="shared" si="2"/>
        <v>0</v>
      </c>
      <c r="K17" s="9"/>
    </row>
    <row r="18" spans="1:11" ht="15">
      <c r="A18" s="29"/>
      <c r="B18" s="17">
        <v>9</v>
      </c>
      <c r="C18" s="21" t="s">
        <v>29</v>
      </c>
      <c r="D18" s="16" t="s">
        <v>3</v>
      </c>
      <c r="E18" s="16">
        <v>10</v>
      </c>
      <c r="F18" s="13"/>
      <c r="G18" s="13">
        <f t="shared" si="1"/>
        <v>0</v>
      </c>
      <c r="H18" s="13">
        <f t="shared" si="0"/>
        <v>0</v>
      </c>
      <c r="I18" s="14">
        <v>0.2</v>
      </c>
      <c r="J18" s="13">
        <f t="shared" si="2"/>
        <v>0</v>
      </c>
      <c r="K18" s="9"/>
    </row>
    <row r="19" spans="1:11" ht="15">
      <c r="A19" s="28"/>
      <c r="B19" s="17">
        <v>10</v>
      </c>
      <c r="C19" s="21" t="s">
        <v>30</v>
      </c>
      <c r="D19" s="16" t="s">
        <v>3</v>
      </c>
      <c r="E19" s="16">
        <v>10</v>
      </c>
      <c r="F19" s="13"/>
      <c r="G19" s="13">
        <f t="shared" si="1"/>
        <v>0</v>
      </c>
      <c r="H19" s="13">
        <f t="shared" si="0"/>
        <v>0</v>
      </c>
      <c r="I19" s="14">
        <v>0.2</v>
      </c>
      <c r="J19" s="13">
        <f t="shared" si="2"/>
        <v>0</v>
      </c>
      <c r="K19" s="9"/>
    </row>
    <row r="20" spans="1:10" ht="18" customHeight="1">
      <c r="A20" s="11" t="s">
        <v>6</v>
      </c>
      <c r="B20" s="65" t="s">
        <v>233</v>
      </c>
      <c r="C20" s="65"/>
      <c r="D20" s="65"/>
      <c r="E20" s="65"/>
      <c r="F20" s="13">
        <f>SUM(F10:F19)</f>
        <v>0</v>
      </c>
      <c r="G20" s="13">
        <f>SUM(G10:G19)</f>
        <v>0</v>
      </c>
      <c r="H20" s="13">
        <f>SUM(H10:H19)</f>
        <v>0</v>
      </c>
      <c r="I20" s="13"/>
      <c r="J20" s="13">
        <f>SUM(J10:J19)</f>
        <v>0</v>
      </c>
    </row>
    <row r="21" spans="1:10" ht="15">
      <c r="A21" s="11" t="s">
        <v>7</v>
      </c>
      <c r="B21" s="66" t="s">
        <v>167</v>
      </c>
      <c r="C21" s="66"/>
      <c r="D21" s="66"/>
      <c r="E21" s="66"/>
      <c r="F21" s="66"/>
      <c r="G21" s="66"/>
      <c r="H21" s="66"/>
      <c r="I21" s="66"/>
      <c r="J21" s="66"/>
    </row>
    <row r="22" spans="1:10" ht="42.75" customHeight="1">
      <c r="A22" s="30"/>
      <c r="B22" s="53" t="s">
        <v>212</v>
      </c>
      <c r="C22" s="53"/>
      <c r="D22" s="53"/>
      <c r="E22" s="53"/>
      <c r="F22" s="53"/>
      <c r="G22" s="53"/>
      <c r="H22" s="53"/>
      <c r="I22" s="53"/>
      <c r="J22" s="53"/>
    </row>
    <row r="23" spans="1:11" ht="15">
      <c r="A23" s="29"/>
      <c r="B23" s="17">
        <v>1</v>
      </c>
      <c r="C23" s="21" t="s">
        <v>31</v>
      </c>
      <c r="D23" s="16" t="s">
        <v>3</v>
      </c>
      <c r="E23" s="16">
        <v>100</v>
      </c>
      <c r="F23" s="13"/>
      <c r="G23" s="13">
        <f>E23*F23</f>
        <v>0</v>
      </c>
      <c r="H23" s="13">
        <f>G23*I23</f>
        <v>0</v>
      </c>
      <c r="I23" s="14">
        <v>0.2</v>
      </c>
      <c r="J23" s="13">
        <f>SUM(G23,H23)</f>
        <v>0</v>
      </c>
      <c r="K23" s="9"/>
    </row>
    <row r="24" spans="1:11" ht="15">
      <c r="A24" s="29"/>
      <c r="B24" s="17">
        <v>2</v>
      </c>
      <c r="C24" s="21" t="s">
        <v>32</v>
      </c>
      <c r="D24" s="16" t="s">
        <v>3</v>
      </c>
      <c r="E24" s="16">
        <v>25</v>
      </c>
      <c r="F24" s="13"/>
      <c r="G24" s="13">
        <f>E24*F24</f>
        <v>0</v>
      </c>
      <c r="H24" s="13">
        <f>G24*I24</f>
        <v>0</v>
      </c>
      <c r="I24" s="14">
        <v>0.2</v>
      </c>
      <c r="J24" s="13">
        <f>SUM(G24,H24)</f>
        <v>0</v>
      </c>
      <c r="K24" s="9"/>
    </row>
    <row r="25" spans="1:10" ht="33.75" customHeight="1">
      <c r="A25" s="29"/>
      <c r="B25" s="53" t="s">
        <v>33</v>
      </c>
      <c r="C25" s="53"/>
      <c r="D25" s="53"/>
      <c r="E25" s="53"/>
      <c r="F25" s="13"/>
      <c r="G25" s="13"/>
      <c r="H25" s="13"/>
      <c r="I25" s="13"/>
      <c r="J25" s="13"/>
    </row>
    <row r="26" spans="1:11" ht="15">
      <c r="A26" s="29"/>
      <c r="B26" s="17">
        <v>3</v>
      </c>
      <c r="C26" s="21" t="s">
        <v>34</v>
      </c>
      <c r="D26" s="16" t="s">
        <v>3</v>
      </c>
      <c r="E26" s="16">
        <v>80</v>
      </c>
      <c r="F26" s="13"/>
      <c r="G26" s="13">
        <f>E26*F26</f>
        <v>0</v>
      </c>
      <c r="H26" s="13">
        <f>G26*I26</f>
        <v>0</v>
      </c>
      <c r="I26" s="14">
        <v>0.2</v>
      </c>
      <c r="J26" s="13">
        <f>SUM(G26,H26)</f>
        <v>0</v>
      </c>
      <c r="K26" s="9"/>
    </row>
    <row r="27" spans="1:11" ht="15">
      <c r="A27" s="29"/>
      <c r="B27" s="17">
        <v>4</v>
      </c>
      <c r="C27" s="21" t="s">
        <v>35</v>
      </c>
      <c r="D27" s="16" t="s">
        <v>3</v>
      </c>
      <c r="E27" s="16">
        <v>50</v>
      </c>
      <c r="F27" s="13"/>
      <c r="G27" s="13">
        <f>E27*F27</f>
        <v>0</v>
      </c>
      <c r="H27" s="13">
        <f>G27*I27</f>
        <v>0</v>
      </c>
      <c r="I27" s="14">
        <v>0.2</v>
      </c>
      <c r="J27" s="13">
        <f>SUM(G27,H27)</f>
        <v>0</v>
      </c>
      <c r="K27" s="9"/>
    </row>
    <row r="28" spans="1:10" ht="28.5" customHeight="1">
      <c r="A28" s="29"/>
      <c r="B28" s="53" t="s">
        <v>213</v>
      </c>
      <c r="C28" s="53"/>
      <c r="D28" s="53"/>
      <c r="E28" s="53"/>
      <c r="F28" s="13"/>
      <c r="G28" s="13"/>
      <c r="H28" s="13"/>
      <c r="I28" s="13"/>
      <c r="J28" s="13"/>
    </row>
    <row r="29" spans="1:11" ht="15">
      <c r="A29" s="29"/>
      <c r="B29" s="17">
        <v>5</v>
      </c>
      <c r="C29" s="21" t="s">
        <v>36</v>
      </c>
      <c r="D29" s="16" t="s">
        <v>3</v>
      </c>
      <c r="E29" s="16">
        <v>100</v>
      </c>
      <c r="F29" s="13"/>
      <c r="G29" s="13">
        <f>E29*F29</f>
        <v>0</v>
      </c>
      <c r="H29" s="13">
        <f>G29*I29</f>
        <v>0</v>
      </c>
      <c r="I29" s="14">
        <v>0.2</v>
      </c>
      <c r="J29" s="13">
        <f>SUM(G29,H29)</f>
        <v>0</v>
      </c>
      <c r="K29" s="9"/>
    </row>
    <row r="30" spans="1:11" ht="15">
      <c r="A30" s="29"/>
      <c r="B30" s="17">
        <v>6</v>
      </c>
      <c r="C30" s="21" t="s">
        <v>37</v>
      </c>
      <c r="D30" s="16" t="s">
        <v>3</v>
      </c>
      <c r="E30" s="16">
        <v>80</v>
      </c>
      <c r="F30" s="13"/>
      <c r="G30" s="13">
        <f>E30*F30</f>
        <v>0</v>
      </c>
      <c r="H30" s="13">
        <f>G30*I30</f>
        <v>0</v>
      </c>
      <c r="I30" s="14">
        <v>0.2</v>
      </c>
      <c r="J30" s="13">
        <f>SUM(G30,H30)</f>
        <v>0</v>
      </c>
      <c r="K30" s="9"/>
    </row>
    <row r="31" spans="1:10" ht="28.5" customHeight="1">
      <c r="A31" s="29"/>
      <c r="B31" s="53" t="s">
        <v>33</v>
      </c>
      <c r="C31" s="53"/>
      <c r="D31" s="53"/>
      <c r="E31" s="53"/>
      <c r="F31" s="13"/>
      <c r="G31" s="13"/>
      <c r="H31" s="13"/>
      <c r="I31" s="13"/>
      <c r="J31" s="13"/>
    </row>
    <row r="32" spans="1:11" ht="15">
      <c r="A32" s="29"/>
      <c r="B32" s="17">
        <v>7</v>
      </c>
      <c r="C32" s="21" t="s">
        <v>38</v>
      </c>
      <c r="D32" s="16" t="s">
        <v>3</v>
      </c>
      <c r="E32" s="16">
        <v>80</v>
      </c>
      <c r="F32" s="13"/>
      <c r="G32" s="13">
        <f>E32*F32</f>
        <v>0</v>
      </c>
      <c r="H32" s="13">
        <f>G32*I32</f>
        <v>0</v>
      </c>
      <c r="I32" s="14">
        <v>0.2</v>
      </c>
      <c r="J32" s="13">
        <f>SUM(G32,H32)</f>
        <v>0</v>
      </c>
      <c r="K32" s="9"/>
    </row>
    <row r="33" spans="1:11" ht="15">
      <c r="A33" s="28"/>
      <c r="B33" s="17">
        <v>8</v>
      </c>
      <c r="C33" s="21" t="s">
        <v>39</v>
      </c>
      <c r="D33" s="16" t="s">
        <v>3</v>
      </c>
      <c r="E33" s="16">
        <v>80</v>
      </c>
      <c r="F33" s="13"/>
      <c r="G33" s="13">
        <f>E33*F33</f>
        <v>0</v>
      </c>
      <c r="H33" s="13">
        <f>G33*I33</f>
        <v>0</v>
      </c>
      <c r="I33" s="14">
        <v>0.2</v>
      </c>
      <c r="J33" s="13">
        <f>SUM(G33,H33)</f>
        <v>0</v>
      </c>
      <c r="K33" s="9"/>
    </row>
    <row r="34" spans="1:11" ht="15">
      <c r="A34" s="11" t="s">
        <v>7</v>
      </c>
      <c r="B34" s="54" t="s">
        <v>234</v>
      </c>
      <c r="C34" s="54"/>
      <c r="D34" s="54"/>
      <c r="E34" s="54"/>
      <c r="F34" s="13">
        <f>SUM(F23:F33)</f>
        <v>0</v>
      </c>
      <c r="G34" s="13">
        <f>SUM(G23:G33)</f>
        <v>0</v>
      </c>
      <c r="H34" s="13">
        <f>SUM(H23:H33)</f>
        <v>0</v>
      </c>
      <c r="I34" s="13"/>
      <c r="J34" s="13">
        <f>SUM(J23:J33)</f>
        <v>0</v>
      </c>
      <c r="K34" s="9"/>
    </row>
    <row r="35" spans="1:10" ht="25.5" customHeight="1">
      <c r="A35" s="11" t="s">
        <v>8</v>
      </c>
      <c r="B35" s="66" t="s">
        <v>40</v>
      </c>
      <c r="C35" s="66"/>
      <c r="D35" s="66"/>
      <c r="E35" s="66"/>
      <c r="F35" s="66"/>
      <c r="G35" s="66"/>
      <c r="H35" s="66"/>
      <c r="I35" s="66"/>
      <c r="J35" s="66"/>
    </row>
    <row r="36" spans="1:10" ht="15">
      <c r="A36" s="27"/>
      <c r="B36" s="69" t="s">
        <v>263</v>
      </c>
      <c r="C36" s="70"/>
      <c r="D36" s="70"/>
      <c r="E36" s="70"/>
      <c r="F36" s="70"/>
      <c r="G36" s="70"/>
      <c r="H36" s="70"/>
      <c r="I36" s="70"/>
      <c r="J36" s="71"/>
    </row>
    <row r="37" spans="1:11" ht="15">
      <c r="A37" s="29"/>
      <c r="B37" s="17">
        <v>1</v>
      </c>
      <c r="C37" s="21" t="s">
        <v>41</v>
      </c>
      <c r="D37" s="16" t="s">
        <v>1</v>
      </c>
      <c r="E37" s="16">
        <v>20</v>
      </c>
      <c r="F37" s="13"/>
      <c r="G37" s="13">
        <f>E37*F37</f>
        <v>0</v>
      </c>
      <c r="H37" s="13">
        <f>G37*I37</f>
        <v>0</v>
      </c>
      <c r="I37" s="14">
        <v>0.2</v>
      </c>
      <c r="J37" s="13">
        <f>SUM(G37,H37)</f>
        <v>0</v>
      </c>
      <c r="K37" s="9"/>
    </row>
    <row r="38" spans="1:11" ht="15">
      <c r="A38" s="29"/>
      <c r="B38" s="17">
        <v>2</v>
      </c>
      <c r="C38" s="21" t="s">
        <v>42</v>
      </c>
      <c r="D38" s="16" t="s">
        <v>1</v>
      </c>
      <c r="E38" s="16">
        <v>20</v>
      </c>
      <c r="F38" s="13"/>
      <c r="G38" s="13">
        <f>E38*F38</f>
        <v>0</v>
      </c>
      <c r="H38" s="13">
        <f>G38*I38</f>
        <v>0</v>
      </c>
      <c r="I38" s="14">
        <v>0.2</v>
      </c>
      <c r="J38" s="13">
        <f>SUM(G38,H38)</f>
        <v>0</v>
      </c>
      <c r="K38" s="9"/>
    </row>
    <row r="39" spans="1:11" ht="15">
      <c r="A39" s="29"/>
      <c r="B39" s="17">
        <v>3</v>
      </c>
      <c r="C39" s="21" t="s">
        <v>43</v>
      </c>
      <c r="D39" s="16" t="s">
        <v>1</v>
      </c>
      <c r="E39" s="16">
        <v>10</v>
      </c>
      <c r="F39" s="13"/>
      <c r="G39" s="13">
        <f>E39*F39</f>
        <v>0</v>
      </c>
      <c r="H39" s="13">
        <f>G39*I39</f>
        <v>0</v>
      </c>
      <c r="I39" s="14">
        <v>0.2</v>
      </c>
      <c r="J39" s="13">
        <f>SUM(G39,H39)</f>
        <v>0</v>
      </c>
      <c r="K39" s="9"/>
    </row>
    <row r="40" spans="1:11" ht="15">
      <c r="A40" s="29"/>
      <c r="B40" s="17">
        <v>4</v>
      </c>
      <c r="C40" s="21" t="s">
        <v>44</v>
      </c>
      <c r="D40" s="16" t="s">
        <v>1</v>
      </c>
      <c r="E40" s="16">
        <v>5</v>
      </c>
      <c r="F40" s="13"/>
      <c r="G40" s="13">
        <f>E40*F40</f>
        <v>0</v>
      </c>
      <c r="H40" s="13">
        <f>G40*I40</f>
        <v>0</v>
      </c>
      <c r="I40" s="14">
        <v>0.2</v>
      </c>
      <c r="J40" s="13">
        <f>SUM(G40,H40)</f>
        <v>0</v>
      </c>
      <c r="K40" s="9"/>
    </row>
    <row r="41" spans="1:11" ht="15">
      <c r="A41" s="28"/>
      <c r="B41" s="17">
        <v>5</v>
      </c>
      <c r="C41" s="21" t="s">
        <v>45</v>
      </c>
      <c r="D41" s="16" t="s">
        <v>1</v>
      </c>
      <c r="E41" s="16">
        <v>20</v>
      </c>
      <c r="F41" s="13"/>
      <c r="G41" s="13">
        <f>E41*F41</f>
        <v>0</v>
      </c>
      <c r="H41" s="13">
        <f>G41*I41</f>
        <v>0</v>
      </c>
      <c r="I41" s="14">
        <v>0.2</v>
      </c>
      <c r="J41" s="13">
        <f>SUM(G41,H41)</f>
        <v>0</v>
      </c>
      <c r="K41" s="9"/>
    </row>
    <row r="42" spans="1:11" ht="15">
      <c r="A42" s="11" t="s">
        <v>8</v>
      </c>
      <c r="B42" s="54" t="s">
        <v>235</v>
      </c>
      <c r="C42" s="54"/>
      <c r="D42" s="54"/>
      <c r="E42" s="54"/>
      <c r="F42" s="13">
        <f>SUM(F37:F41)</f>
        <v>0</v>
      </c>
      <c r="G42" s="13">
        <f>SUM(G37:G41)</f>
        <v>0</v>
      </c>
      <c r="H42" s="13">
        <f>SUM(H37:H41)</f>
        <v>0</v>
      </c>
      <c r="I42" s="13"/>
      <c r="J42" s="13">
        <f>SUM(J37:J41)</f>
        <v>0</v>
      </c>
      <c r="K42" s="9"/>
    </row>
    <row r="43" spans="1:10" ht="18.75" customHeight="1">
      <c r="A43" s="11" t="s">
        <v>9</v>
      </c>
      <c r="B43" s="66" t="s">
        <v>46</v>
      </c>
      <c r="C43" s="66"/>
      <c r="D43" s="66"/>
      <c r="E43" s="66"/>
      <c r="F43" s="66"/>
      <c r="G43" s="66"/>
      <c r="H43" s="66"/>
      <c r="I43" s="66"/>
      <c r="J43" s="66"/>
    </row>
    <row r="44" spans="1:10" ht="39" customHeight="1">
      <c r="A44" s="27"/>
      <c r="B44" s="68" t="s">
        <v>243</v>
      </c>
      <c r="C44" s="68"/>
      <c r="D44" s="68"/>
      <c r="E44" s="68"/>
      <c r="F44" s="68"/>
      <c r="G44" s="68"/>
      <c r="H44" s="68"/>
      <c r="I44" s="68"/>
      <c r="J44" s="68"/>
    </row>
    <row r="45" spans="1:11" ht="15">
      <c r="A45" s="29"/>
      <c r="B45" s="17">
        <v>1</v>
      </c>
      <c r="C45" s="21" t="s">
        <v>47</v>
      </c>
      <c r="D45" s="16" t="s">
        <v>1</v>
      </c>
      <c r="E45" s="16">
        <v>2</v>
      </c>
      <c r="F45" s="13"/>
      <c r="G45" s="13">
        <f>E45*F45</f>
        <v>0</v>
      </c>
      <c r="H45" s="13">
        <f>G45*I45</f>
        <v>0</v>
      </c>
      <c r="I45" s="14">
        <v>0.2</v>
      </c>
      <c r="J45" s="13">
        <f>SUM(G45,H45)</f>
        <v>0</v>
      </c>
      <c r="K45" s="9"/>
    </row>
    <row r="46" spans="1:11" ht="15">
      <c r="A46" s="29"/>
      <c r="B46" s="17">
        <v>2</v>
      </c>
      <c r="C46" s="21" t="s">
        <v>48</v>
      </c>
      <c r="D46" s="16" t="s">
        <v>1</v>
      </c>
      <c r="E46" s="16">
        <v>2</v>
      </c>
      <c r="F46" s="13"/>
      <c r="G46" s="13">
        <f aca="true" t="shared" si="3" ref="G46:G109">E46*F46</f>
        <v>0</v>
      </c>
      <c r="H46" s="13">
        <f aca="true" t="shared" si="4" ref="H46:H109">G46*I46</f>
        <v>0</v>
      </c>
      <c r="I46" s="14">
        <v>0.2</v>
      </c>
      <c r="J46" s="13">
        <f aca="true" t="shared" si="5" ref="J46:J109">SUM(G46,H46)</f>
        <v>0</v>
      </c>
      <c r="K46" s="9"/>
    </row>
    <row r="47" spans="1:11" ht="15">
      <c r="A47" s="29"/>
      <c r="B47" s="17">
        <v>3</v>
      </c>
      <c r="C47" s="21" t="s">
        <v>49</v>
      </c>
      <c r="D47" s="16" t="s">
        <v>1</v>
      </c>
      <c r="E47" s="16">
        <v>1</v>
      </c>
      <c r="F47" s="13"/>
      <c r="G47" s="13">
        <f t="shared" si="3"/>
        <v>0</v>
      </c>
      <c r="H47" s="13">
        <f t="shared" si="4"/>
        <v>0</v>
      </c>
      <c r="I47" s="14">
        <v>0.2</v>
      </c>
      <c r="J47" s="13">
        <f t="shared" si="5"/>
        <v>0</v>
      </c>
      <c r="K47" s="9"/>
    </row>
    <row r="48" spans="1:11" ht="15">
      <c r="A48" s="29"/>
      <c r="B48" s="17">
        <v>4</v>
      </c>
      <c r="C48" s="21" t="s">
        <v>50</v>
      </c>
      <c r="D48" s="16" t="s">
        <v>1</v>
      </c>
      <c r="E48" s="16">
        <v>2</v>
      </c>
      <c r="F48" s="13"/>
      <c r="G48" s="13">
        <f t="shared" si="3"/>
        <v>0</v>
      </c>
      <c r="H48" s="13">
        <f t="shared" si="4"/>
        <v>0</v>
      </c>
      <c r="I48" s="14">
        <v>0.2</v>
      </c>
      <c r="J48" s="13">
        <f t="shared" si="5"/>
        <v>0</v>
      </c>
      <c r="K48" s="9"/>
    </row>
    <row r="49" spans="1:11" ht="15">
      <c r="A49" s="29"/>
      <c r="B49" s="17">
        <v>5</v>
      </c>
      <c r="C49" s="21" t="s">
        <v>51</v>
      </c>
      <c r="D49" s="16" t="s">
        <v>1</v>
      </c>
      <c r="E49" s="16">
        <v>1</v>
      </c>
      <c r="F49" s="13"/>
      <c r="G49" s="13">
        <f t="shared" si="3"/>
        <v>0</v>
      </c>
      <c r="H49" s="13">
        <f t="shared" si="4"/>
        <v>0</v>
      </c>
      <c r="I49" s="14">
        <v>0.2</v>
      </c>
      <c r="J49" s="13">
        <f t="shared" si="5"/>
        <v>0</v>
      </c>
      <c r="K49" s="9"/>
    </row>
    <row r="50" spans="1:11" ht="15">
      <c r="A50" s="29"/>
      <c r="B50" s="17">
        <v>6</v>
      </c>
      <c r="C50" s="21" t="s">
        <v>52</v>
      </c>
      <c r="D50" s="16" t="s">
        <v>1</v>
      </c>
      <c r="E50" s="16">
        <v>24</v>
      </c>
      <c r="F50" s="13"/>
      <c r="G50" s="13">
        <f t="shared" si="3"/>
        <v>0</v>
      </c>
      <c r="H50" s="13">
        <f t="shared" si="4"/>
        <v>0</v>
      </c>
      <c r="I50" s="14">
        <v>0.2</v>
      </c>
      <c r="J50" s="13">
        <f t="shared" si="5"/>
        <v>0</v>
      </c>
      <c r="K50" s="9"/>
    </row>
    <row r="51" spans="1:11" ht="15">
      <c r="A51" s="29"/>
      <c r="B51" s="17">
        <v>7</v>
      </c>
      <c r="C51" s="21" t="s">
        <v>53</v>
      </c>
      <c r="D51" s="16" t="s">
        <v>1</v>
      </c>
      <c r="E51" s="16">
        <v>24</v>
      </c>
      <c r="F51" s="13"/>
      <c r="G51" s="13">
        <f t="shared" si="3"/>
        <v>0</v>
      </c>
      <c r="H51" s="13">
        <f t="shared" si="4"/>
        <v>0</v>
      </c>
      <c r="I51" s="14">
        <v>0.2</v>
      </c>
      <c r="J51" s="13">
        <f t="shared" si="5"/>
        <v>0</v>
      </c>
      <c r="K51" s="9"/>
    </row>
    <row r="52" spans="1:11" ht="15">
      <c r="A52" s="29"/>
      <c r="B52" s="17">
        <v>8</v>
      </c>
      <c r="C52" s="21" t="s">
        <v>54</v>
      </c>
      <c r="D52" s="16" t="s">
        <v>1</v>
      </c>
      <c r="E52" s="16">
        <v>24</v>
      </c>
      <c r="F52" s="13"/>
      <c r="G52" s="13">
        <f t="shared" si="3"/>
        <v>0</v>
      </c>
      <c r="H52" s="13">
        <f t="shared" si="4"/>
        <v>0</v>
      </c>
      <c r="I52" s="14">
        <v>0.2</v>
      </c>
      <c r="J52" s="13">
        <f t="shared" si="5"/>
        <v>0</v>
      </c>
      <c r="K52" s="9"/>
    </row>
    <row r="53" spans="1:11" ht="15">
      <c r="A53" s="29"/>
      <c r="B53" s="17">
        <v>9</v>
      </c>
      <c r="C53" s="21" t="s">
        <v>55</v>
      </c>
      <c r="D53" s="16" t="s">
        <v>1</v>
      </c>
      <c r="E53" s="16">
        <v>48</v>
      </c>
      <c r="F53" s="13"/>
      <c r="G53" s="13">
        <f t="shared" si="3"/>
        <v>0</v>
      </c>
      <c r="H53" s="13">
        <f t="shared" si="4"/>
        <v>0</v>
      </c>
      <c r="I53" s="14">
        <v>0.2</v>
      </c>
      <c r="J53" s="13">
        <f t="shared" si="5"/>
        <v>0</v>
      </c>
      <c r="K53" s="9"/>
    </row>
    <row r="54" spans="1:11" ht="15">
      <c r="A54" s="29"/>
      <c r="B54" s="17">
        <v>10</v>
      </c>
      <c r="C54" s="21" t="s">
        <v>56</v>
      </c>
      <c r="D54" s="16" t="s">
        <v>1</v>
      </c>
      <c r="E54" s="16">
        <v>48</v>
      </c>
      <c r="F54" s="13"/>
      <c r="G54" s="13">
        <f t="shared" si="3"/>
        <v>0</v>
      </c>
      <c r="H54" s="13">
        <f t="shared" si="4"/>
        <v>0</v>
      </c>
      <c r="I54" s="14">
        <v>0.2</v>
      </c>
      <c r="J54" s="13">
        <f t="shared" si="5"/>
        <v>0</v>
      </c>
      <c r="K54" s="9"/>
    </row>
    <row r="55" spans="1:11" ht="15">
      <c r="A55" s="29"/>
      <c r="B55" s="17">
        <v>11</v>
      </c>
      <c r="C55" s="21" t="s">
        <v>57</v>
      </c>
      <c r="D55" s="16" t="s">
        <v>1</v>
      </c>
      <c r="E55" s="16">
        <v>24</v>
      </c>
      <c r="F55" s="13"/>
      <c r="G55" s="13">
        <f t="shared" si="3"/>
        <v>0</v>
      </c>
      <c r="H55" s="13">
        <f t="shared" si="4"/>
        <v>0</v>
      </c>
      <c r="I55" s="14">
        <v>0.2</v>
      </c>
      <c r="J55" s="13">
        <f t="shared" si="5"/>
        <v>0</v>
      </c>
      <c r="K55" s="9"/>
    </row>
    <row r="56" spans="1:11" ht="15">
      <c r="A56" s="29"/>
      <c r="B56" s="17">
        <v>12</v>
      </c>
      <c r="C56" s="21" t="s">
        <v>58</v>
      </c>
      <c r="D56" s="16" t="s">
        <v>1</v>
      </c>
      <c r="E56" s="16">
        <v>10</v>
      </c>
      <c r="F56" s="13"/>
      <c r="G56" s="13">
        <f t="shared" si="3"/>
        <v>0</v>
      </c>
      <c r="H56" s="13">
        <f t="shared" si="4"/>
        <v>0</v>
      </c>
      <c r="I56" s="14">
        <v>0.2</v>
      </c>
      <c r="J56" s="13">
        <f t="shared" si="5"/>
        <v>0</v>
      </c>
      <c r="K56" s="9"/>
    </row>
    <row r="57" spans="1:11" ht="15">
      <c r="A57" s="29"/>
      <c r="B57" s="17">
        <v>13</v>
      </c>
      <c r="C57" s="21" t="s">
        <v>59</v>
      </c>
      <c r="D57" s="16" t="s">
        <v>1</v>
      </c>
      <c r="E57" s="16">
        <v>10</v>
      </c>
      <c r="F57" s="13"/>
      <c r="G57" s="13">
        <f t="shared" si="3"/>
        <v>0</v>
      </c>
      <c r="H57" s="13">
        <f t="shared" si="4"/>
        <v>0</v>
      </c>
      <c r="I57" s="14">
        <v>0.2</v>
      </c>
      <c r="J57" s="13">
        <f t="shared" si="5"/>
        <v>0</v>
      </c>
      <c r="K57" s="9"/>
    </row>
    <row r="58" spans="1:11" ht="15">
      <c r="A58" s="29"/>
      <c r="B58" s="17">
        <v>14</v>
      </c>
      <c r="C58" s="21" t="s">
        <v>60</v>
      </c>
      <c r="D58" s="16" t="s">
        <v>1</v>
      </c>
      <c r="E58" s="16">
        <v>2</v>
      </c>
      <c r="F58" s="13"/>
      <c r="G58" s="13">
        <f t="shared" si="3"/>
        <v>0</v>
      </c>
      <c r="H58" s="13">
        <f t="shared" si="4"/>
        <v>0</v>
      </c>
      <c r="I58" s="14">
        <v>0.2</v>
      </c>
      <c r="J58" s="13">
        <f t="shared" si="5"/>
        <v>0</v>
      </c>
      <c r="K58" s="9"/>
    </row>
    <row r="59" spans="1:11" ht="15">
      <c r="A59" s="29"/>
      <c r="B59" s="17">
        <v>15</v>
      </c>
      <c r="C59" s="21" t="s">
        <v>61</v>
      </c>
      <c r="D59" s="16" t="s">
        <v>1</v>
      </c>
      <c r="E59" s="16">
        <v>2</v>
      </c>
      <c r="F59" s="13"/>
      <c r="G59" s="13">
        <f t="shared" si="3"/>
        <v>0</v>
      </c>
      <c r="H59" s="13">
        <f t="shared" si="4"/>
        <v>0</v>
      </c>
      <c r="I59" s="14">
        <v>0.2</v>
      </c>
      <c r="J59" s="13">
        <f t="shared" si="5"/>
        <v>0</v>
      </c>
      <c r="K59" s="9"/>
    </row>
    <row r="60" spans="1:11" ht="15">
      <c r="A60" s="29"/>
      <c r="B60" s="17">
        <v>16</v>
      </c>
      <c r="C60" s="21" t="s">
        <v>62</v>
      </c>
      <c r="D60" s="16" t="s">
        <v>1</v>
      </c>
      <c r="E60" s="16">
        <v>2</v>
      </c>
      <c r="F60" s="13"/>
      <c r="G60" s="13">
        <f t="shared" si="3"/>
        <v>0</v>
      </c>
      <c r="H60" s="13">
        <f t="shared" si="4"/>
        <v>0</v>
      </c>
      <c r="I60" s="14">
        <v>0.2</v>
      </c>
      <c r="J60" s="13">
        <f t="shared" si="5"/>
        <v>0</v>
      </c>
      <c r="K60" s="9"/>
    </row>
    <row r="61" spans="1:11" ht="15">
      <c r="A61" s="29"/>
      <c r="B61" s="17">
        <v>17</v>
      </c>
      <c r="C61" s="21" t="s">
        <v>214</v>
      </c>
      <c r="D61" s="16" t="s">
        <v>1</v>
      </c>
      <c r="E61" s="16">
        <v>1</v>
      </c>
      <c r="F61" s="13"/>
      <c r="G61" s="13">
        <f t="shared" si="3"/>
        <v>0</v>
      </c>
      <c r="H61" s="13">
        <f t="shared" si="4"/>
        <v>0</v>
      </c>
      <c r="I61" s="14">
        <v>0.2</v>
      </c>
      <c r="J61" s="13">
        <f t="shared" si="5"/>
        <v>0</v>
      </c>
      <c r="K61" s="9"/>
    </row>
    <row r="62" spans="1:11" ht="15">
      <c r="A62" s="29"/>
      <c r="B62" s="17">
        <v>18</v>
      </c>
      <c r="C62" s="21" t="s">
        <v>215</v>
      </c>
      <c r="D62" s="16" t="s">
        <v>1</v>
      </c>
      <c r="E62" s="16">
        <v>1</v>
      </c>
      <c r="F62" s="13"/>
      <c r="G62" s="13">
        <f t="shared" si="3"/>
        <v>0</v>
      </c>
      <c r="H62" s="13">
        <f t="shared" si="4"/>
        <v>0</v>
      </c>
      <c r="I62" s="14">
        <v>0.2</v>
      </c>
      <c r="J62" s="13">
        <f t="shared" si="5"/>
        <v>0</v>
      </c>
      <c r="K62" s="9"/>
    </row>
    <row r="63" spans="1:11" ht="15">
      <c r="A63" s="29"/>
      <c r="B63" s="17">
        <v>19</v>
      </c>
      <c r="C63" s="21" t="s">
        <v>216</v>
      </c>
      <c r="D63" s="16" t="s">
        <v>1</v>
      </c>
      <c r="E63" s="16">
        <v>1</v>
      </c>
      <c r="F63" s="13"/>
      <c r="G63" s="13">
        <f t="shared" si="3"/>
        <v>0</v>
      </c>
      <c r="H63" s="13">
        <f t="shared" si="4"/>
        <v>0</v>
      </c>
      <c r="I63" s="14">
        <v>0.2</v>
      </c>
      <c r="J63" s="13">
        <f t="shared" si="5"/>
        <v>0</v>
      </c>
      <c r="K63" s="9"/>
    </row>
    <row r="64" spans="1:11" ht="15">
      <c r="A64" s="29"/>
      <c r="B64" s="17">
        <v>20</v>
      </c>
      <c r="C64" s="21" t="s">
        <v>63</v>
      </c>
      <c r="D64" s="16" t="s">
        <v>1</v>
      </c>
      <c r="E64" s="16">
        <v>10</v>
      </c>
      <c r="F64" s="13"/>
      <c r="G64" s="13">
        <f t="shared" si="3"/>
        <v>0</v>
      </c>
      <c r="H64" s="13">
        <f t="shared" si="4"/>
        <v>0</v>
      </c>
      <c r="I64" s="14">
        <v>0.2</v>
      </c>
      <c r="J64" s="13">
        <f t="shared" si="5"/>
        <v>0</v>
      </c>
      <c r="K64" s="9"/>
    </row>
    <row r="65" spans="1:11" ht="15">
      <c r="A65" s="29"/>
      <c r="B65" s="17">
        <v>21</v>
      </c>
      <c r="C65" s="21" t="s">
        <v>64</v>
      </c>
      <c r="D65" s="16" t="s">
        <v>1</v>
      </c>
      <c r="E65" s="16">
        <v>10</v>
      </c>
      <c r="F65" s="13"/>
      <c r="G65" s="13">
        <f t="shared" si="3"/>
        <v>0</v>
      </c>
      <c r="H65" s="13">
        <f t="shared" si="4"/>
        <v>0</v>
      </c>
      <c r="I65" s="14">
        <v>0.2</v>
      </c>
      <c r="J65" s="13">
        <f t="shared" si="5"/>
        <v>0</v>
      </c>
      <c r="K65" s="9"/>
    </row>
    <row r="66" spans="1:11" ht="15">
      <c r="A66" s="29"/>
      <c r="B66" s="17">
        <v>22</v>
      </c>
      <c r="C66" s="21" t="s">
        <v>65</v>
      </c>
      <c r="D66" s="16" t="s">
        <v>1</v>
      </c>
      <c r="E66" s="16">
        <v>2</v>
      </c>
      <c r="F66" s="13"/>
      <c r="G66" s="13">
        <f t="shared" si="3"/>
        <v>0</v>
      </c>
      <c r="H66" s="13">
        <f t="shared" si="4"/>
        <v>0</v>
      </c>
      <c r="I66" s="14">
        <v>0.2</v>
      </c>
      <c r="J66" s="13">
        <f t="shared" si="5"/>
        <v>0</v>
      </c>
      <c r="K66" s="9"/>
    </row>
    <row r="67" spans="1:11" ht="15">
      <c r="A67" s="29"/>
      <c r="B67" s="17">
        <v>23</v>
      </c>
      <c r="C67" s="21" t="s">
        <v>217</v>
      </c>
      <c r="D67" s="16" t="s">
        <v>1</v>
      </c>
      <c r="E67" s="16">
        <v>10</v>
      </c>
      <c r="F67" s="13"/>
      <c r="G67" s="13">
        <f t="shared" si="3"/>
        <v>0</v>
      </c>
      <c r="H67" s="13">
        <f t="shared" si="4"/>
        <v>0</v>
      </c>
      <c r="I67" s="14">
        <v>0.2</v>
      </c>
      <c r="J67" s="13">
        <f t="shared" si="5"/>
        <v>0</v>
      </c>
      <c r="K67" s="9"/>
    </row>
    <row r="68" spans="1:11" ht="15">
      <c r="A68" s="29"/>
      <c r="B68" s="17">
        <v>24</v>
      </c>
      <c r="C68" s="21" t="s">
        <v>66</v>
      </c>
      <c r="D68" s="16" t="s">
        <v>1</v>
      </c>
      <c r="E68" s="16">
        <v>10</v>
      </c>
      <c r="F68" s="13"/>
      <c r="G68" s="13">
        <f t="shared" si="3"/>
        <v>0</v>
      </c>
      <c r="H68" s="13">
        <f t="shared" si="4"/>
        <v>0</v>
      </c>
      <c r="I68" s="14">
        <v>0.2</v>
      </c>
      <c r="J68" s="13">
        <f t="shared" si="5"/>
        <v>0</v>
      </c>
      <c r="K68" s="9"/>
    </row>
    <row r="69" spans="1:11" ht="15">
      <c r="A69" s="29"/>
      <c r="B69" s="17">
        <v>25</v>
      </c>
      <c r="C69" s="21" t="s">
        <v>67</v>
      </c>
      <c r="D69" s="16" t="s">
        <v>1</v>
      </c>
      <c r="E69" s="16">
        <v>30</v>
      </c>
      <c r="F69" s="13"/>
      <c r="G69" s="13">
        <f t="shared" si="3"/>
        <v>0</v>
      </c>
      <c r="H69" s="13">
        <f t="shared" si="4"/>
        <v>0</v>
      </c>
      <c r="I69" s="14">
        <v>0.2</v>
      </c>
      <c r="J69" s="13">
        <f t="shared" si="5"/>
        <v>0</v>
      </c>
      <c r="K69" s="9"/>
    </row>
    <row r="70" spans="1:11" ht="15">
      <c r="A70" s="29"/>
      <c r="B70" s="17">
        <v>26</v>
      </c>
      <c r="C70" s="21" t="s">
        <v>179</v>
      </c>
      <c r="D70" s="16" t="s">
        <v>1</v>
      </c>
      <c r="E70" s="16">
        <v>10</v>
      </c>
      <c r="F70" s="13"/>
      <c r="G70" s="13">
        <f t="shared" si="3"/>
        <v>0</v>
      </c>
      <c r="H70" s="13">
        <f t="shared" si="4"/>
        <v>0</v>
      </c>
      <c r="I70" s="14">
        <v>0.2</v>
      </c>
      <c r="J70" s="13">
        <f t="shared" si="5"/>
        <v>0</v>
      </c>
      <c r="K70" s="9"/>
    </row>
    <row r="71" spans="1:11" ht="15">
      <c r="A71" s="29"/>
      <c r="B71" s="17">
        <v>27</v>
      </c>
      <c r="C71" s="21" t="s">
        <v>68</v>
      </c>
      <c r="D71" s="16" t="s">
        <v>1</v>
      </c>
      <c r="E71" s="16">
        <v>5</v>
      </c>
      <c r="F71" s="13"/>
      <c r="G71" s="13">
        <f t="shared" si="3"/>
        <v>0</v>
      </c>
      <c r="H71" s="13">
        <f t="shared" si="4"/>
        <v>0</v>
      </c>
      <c r="I71" s="14">
        <v>0.2</v>
      </c>
      <c r="J71" s="13">
        <f t="shared" si="5"/>
        <v>0</v>
      </c>
      <c r="K71" s="9"/>
    </row>
    <row r="72" spans="1:11" ht="15">
      <c r="A72" s="29"/>
      <c r="B72" s="17">
        <v>28</v>
      </c>
      <c r="C72" s="21" t="s">
        <v>69</v>
      </c>
      <c r="D72" s="16" t="s">
        <v>1</v>
      </c>
      <c r="E72" s="16">
        <v>4</v>
      </c>
      <c r="F72" s="13"/>
      <c r="G72" s="13">
        <f t="shared" si="3"/>
        <v>0</v>
      </c>
      <c r="H72" s="13">
        <f t="shared" si="4"/>
        <v>0</v>
      </c>
      <c r="I72" s="14">
        <v>0.2</v>
      </c>
      <c r="J72" s="13">
        <f t="shared" si="5"/>
        <v>0</v>
      </c>
      <c r="K72" s="9"/>
    </row>
    <row r="73" spans="1:11" ht="15">
      <c r="A73" s="29"/>
      <c r="B73" s="17">
        <v>29</v>
      </c>
      <c r="C73" s="21" t="s">
        <v>218</v>
      </c>
      <c r="D73" s="16" t="s">
        <v>3</v>
      </c>
      <c r="E73" s="16">
        <v>5</v>
      </c>
      <c r="F73" s="13"/>
      <c r="G73" s="13">
        <f t="shared" si="3"/>
        <v>0</v>
      </c>
      <c r="H73" s="13">
        <f t="shared" si="4"/>
        <v>0</v>
      </c>
      <c r="I73" s="14">
        <v>0.2</v>
      </c>
      <c r="J73" s="13">
        <f t="shared" si="5"/>
        <v>0</v>
      </c>
      <c r="K73" s="9"/>
    </row>
    <row r="74" spans="1:11" ht="15">
      <c r="A74" s="29"/>
      <c r="B74" s="17">
        <v>30</v>
      </c>
      <c r="C74" s="21" t="s">
        <v>219</v>
      </c>
      <c r="D74" s="16" t="s">
        <v>3</v>
      </c>
      <c r="E74" s="16">
        <v>5</v>
      </c>
      <c r="F74" s="13"/>
      <c r="G74" s="13">
        <f t="shared" si="3"/>
        <v>0</v>
      </c>
      <c r="H74" s="13">
        <f t="shared" si="4"/>
        <v>0</v>
      </c>
      <c r="I74" s="14">
        <v>0.2</v>
      </c>
      <c r="J74" s="13">
        <f t="shared" si="5"/>
        <v>0</v>
      </c>
      <c r="K74" s="9"/>
    </row>
    <row r="75" spans="1:11" ht="15">
      <c r="A75" s="29"/>
      <c r="B75" s="17">
        <v>31</v>
      </c>
      <c r="C75" s="21" t="s">
        <v>70</v>
      </c>
      <c r="D75" s="16" t="s">
        <v>3</v>
      </c>
      <c r="E75" s="16">
        <v>5</v>
      </c>
      <c r="F75" s="13"/>
      <c r="G75" s="13">
        <f t="shared" si="3"/>
        <v>0</v>
      </c>
      <c r="H75" s="13">
        <f t="shared" si="4"/>
        <v>0</v>
      </c>
      <c r="I75" s="14">
        <v>0.2</v>
      </c>
      <c r="J75" s="13">
        <f t="shared" si="5"/>
        <v>0</v>
      </c>
      <c r="K75" s="9"/>
    </row>
    <row r="76" spans="1:11" ht="15">
      <c r="A76" s="29"/>
      <c r="B76" s="17">
        <v>32</v>
      </c>
      <c r="C76" s="21" t="s">
        <v>71</v>
      </c>
      <c r="D76" s="16" t="s">
        <v>3</v>
      </c>
      <c r="E76" s="16">
        <v>10</v>
      </c>
      <c r="F76" s="13"/>
      <c r="G76" s="13">
        <f t="shared" si="3"/>
        <v>0</v>
      </c>
      <c r="H76" s="13">
        <f t="shared" si="4"/>
        <v>0</v>
      </c>
      <c r="I76" s="14">
        <v>0.2</v>
      </c>
      <c r="J76" s="13">
        <f t="shared" si="5"/>
        <v>0</v>
      </c>
      <c r="K76" s="9"/>
    </row>
    <row r="77" spans="1:11" ht="15">
      <c r="A77" s="29"/>
      <c r="B77" s="17">
        <v>33</v>
      </c>
      <c r="C77" s="21" t="s">
        <v>72</v>
      </c>
      <c r="D77" s="16" t="s">
        <v>3</v>
      </c>
      <c r="E77" s="16">
        <v>15</v>
      </c>
      <c r="F77" s="13"/>
      <c r="G77" s="13">
        <f t="shared" si="3"/>
        <v>0</v>
      </c>
      <c r="H77" s="13">
        <f t="shared" si="4"/>
        <v>0</v>
      </c>
      <c r="I77" s="14">
        <v>0.2</v>
      </c>
      <c r="J77" s="13">
        <f t="shared" si="5"/>
        <v>0</v>
      </c>
      <c r="K77" s="9"/>
    </row>
    <row r="78" spans="1:11" ht="15">
      <c r="A78" s="29"/>
      <c r="B78" s="17">
        <v>34</v>
      </c>
      <c r="C78" s="21" t="s">
        <v>73</v>
      </c>
      <c r="D78" s="16" t="s">
        <v>3</v>
      </c>
      <c r="E78" s="16">
        <v>20</v>
      </c>
      <c r="F78" s="13"/>
      <c r="G78" s="13">
        <f t="shared" si="3"/>
        <v>0</v>
      </c>
      <c r="H78" s="13">
        <f t="shared" si="4"/>
        <v>0</v>
      </c>
      <c r="I78" s="14">
        <v>0.2</v>
      </c>
      <c r="J78" s="13">
        <f t="shared" si="5"/>
        <v>0</v>
      </c>
      <c r="K78" s="9"/>
    </row>
    <row r="79" spans="1:11" ht="15">
      <c r="A79" s="29"/>
      <c r="B79" s="17">
        <v>35</v>
      </c>
      <c r="C79" s="21" t="s">
        <v>74</v>
      </c>
      <c r="D79" s="16" t="s">
        <v>3</v>
      </c>
      <c r="E79" s="16">
        <v>100</v>
      </c>
      <c r="F79" s="13"/>
      <c r="G79" s="13">
        <f t="shared" si="3"/>
        <v>0</v>
      </c>
      <c r="H79" s="13">
        <f t="shared" si="4"/>
        <v>0</v>
      </c>
      <c r="I79" s="14">
        <v>0.2</v>
      </c>
      <c r="J79" s="13">
        <f t="shared" si="5"/>
        <v>0</v>
      </c>
      <c r="K79" s="9"/>
    </row>
    <row r="80" spans="1:11" ht="15">
      <c r="A80" s="29"/>
      <c r="B80" s="17">
        <v>36</v>
      </c>
      <c r="C80" s="21" t="s">
        <v>220</v>
      </c>
      <c r="D80" s="16" t="s">
        <v>3</v>
      </c>
      <c r="E80" s="16">
        <v>100</v>
      </c>
      <c r="F80" s="13"/>
      <c r="G80" s="13">
        <f t="shared" si="3"/>
        <v>0</v>
      </c>
      <c r="H80" s="13">
        <f t="shared" si="4"/>
        <v>0</v>
      </c>
      <c r="I80" s="14">
        <v>0.2</v>
      </c>
      <c r="J80" s="13">
        <f t="shared" si="5"/>
        <v>0</v>
      </c>
      <c r="K80" s="9"/>
    </row>
    <row r="81" spans="1:11" ht="15">
      <c r="A81" s="29"/>
      <c r="B81" s="17">
        <v>37</v>
      </c>
      <c r="C81" s="21" t="s">
        <v>180</v>
      </c>
      <c r="D81" s="16" t="s">
        <v>3</v>
      </c>
      <c r="E81" s="16">
        <v>100</v>
      </c>
      <c r="F81" s="13"/>
      <c r="G81" s="13">
        <f t="shared" si="3"/>
        <v>0</v>
      </c>
      <c r="H81" s="13">
        <f t="shared" si="4"/>
        <v>0</v>
      </c>
      <c r="I81" s="14">
        <v>0.2</v>
      </c>
      <c r="J81" s="13">
        <f t="shared" si="5"/>
        <v>0</v>
      </c>
      <c r="K81" s="9"/>
    </row>
    <row r="82" spans="1:11" ht="15">
      <c r="A82" s="29"/>
      <c r="B82" s="17">
        <v>38</v>
      </c>
      <c r="C82" s="21" t="s">
        <v>75</v>
      </c>
      <c r="D82" s="16" t="s">
        <v>1</v>
      </c>
      <c r="E82" s="16">
        <v>4</v>
      </c>
      <c r="F82" s="13"/>
      <c r="G82" s="13">
        <f t="shared" si="3"/>
        <v>0</v>
      </c>
      <c r="H82" s="13">
        <f t="shared" si="4"/>
        <v>0</v>
      </c>
      <c r="I82" s="14">
        <v>0.2</v>
      </c>
      <c r="J82" s="13">
        <f t="shared" si="5"/>
        <v>0</v>
      </c>
      <c r="K82" s="9"/>
    </row>
    <row r="83" spans="1:11" ht="15">
      <c r="A83" s="29"/>
      <c r="B83" s="17">
        <v>39</v>
      </c>
      <c r="C83" s="21" t="s">
        <v>181</v>
      </c>
      <c r="D83" s="16" t="s">
        <v>1</v>
      </c>
      <c r="E83" s="16">
        <v>5</v>
      </c>
      <c r="F83" s="13"/>
      <c r="G83" s="13">
        <f t="shared" si="3"/>
        <v>0</v>
      </c>
      <c r="H83" s="13">
        <f t="shared" si="4"/>
        <v>0</v>
      </c>
      <c r="I83" s="14">
        <v>0.2</v>
      </c>
      <c r="J83" s="13">
        <f t="shared" si="5"/>
        <v>0</v>
      </c>
      <c r="K83" s="9"/>
    </row>
    <row r="84" spans="1:11" ht="15">
      <c r="A84" s="29"/>
      <c r="B84" s="17">
        <v>40</v>
      </c>
      <c r="C84" s="21" t="s">
        <v>76</v>
      </c>
      <c r="D84" s="16" t="s">
        <v>1</v>
      </c>
      <c r="E84" s="16">
        <v>1</v>
      </c>
      <c r="F84" s="13"/>
      <c r="G84" s="13">
        <f t="shared" si="3"/>
        <v>0</v>
      </c>
      <c r="H84" s="13">
        <f t="shared" si="4"/>
        <v>0</v>
      </c>
      <c r="I84" s="14">
        <v>0.2</v>
      </c>
      <c r="J84" s="13">
        <f t="shared" si="5"/>
        <v>0</v>
      </c>
      <c r="K84" s="9"/>
    </row>
    <row r="85" spans="1:11" ht="15">
      <c r="A85" s="29"/>
      <c r="B85" s="17">
        <v>41</v>
      </c>
      <c r="C85" s="21" t="s">
        <v>182</v>
      </c>
      <c r="D85" s="16" t="s">
        <v>1</v>
      </c>
      <c r="E85" s="16">
        <v>100</v>
      </c>
      <c r="F85" s="13"/>
      <c r="G85" s="13">
        <f t="shared" si="3"/>
        <v>0</v>
      </c>
      <c r="H85" s="13">
        <f t="shared" si="4"/>
        <v>0</v>
      </c>
      <c r="I85" s="14">
        <v>0.2</v>
      </c>
      <c r="J85" s="13">
        <f t="shared" si="5"/>
        <v>0</v>
      </c>
      <c r="K85" s="9"/>
    </row>
    <row r="86" spans="1:11" ht="15">
      <c r="A86" s="29"/>
      <c r="B86" s="17">
        <v>42</v>
      </c>
      <c r="C86" s="21" t="s">
        <v>183</v>
      </c>
      <c r="D86" s="16" t="s">
        <v>3</v>
      </c>
      <c r="E86" s="16">
        <v>6</v>
      </c>
      <c r="F86" s="13"/>
      <c r="G86" s="13">
        <f t="shared" si="3"/>
        <v>0</v>
      </c>
      <c r="H86" s="13">
        <f t="shared" si="4"/>
        <v>0</v>
      </c>
      <c r="I86" s="14">
        <v>0.2</v>
      </c>
      <c r="J86" s="13">
        <f t="shared" si="5"/>
        <v>0</v>
      </c>
      <c r="K86" s="9"/>
    </row>
    <row r="87" spans="1:11" ht="15">
      <c r="A87" s="29"/>
      <c r="B87" s="17">
        <v>43</v>
      </c>
      <c r="C87" s="21" t="s">
        <v>184</v>
      </c>
      <c r="D87" s="16" t="s">
        <v>3</v>
      </c>
      <c r="E87" s="16">
        <v>10</v>
      </c>
      <c r="F87" s="13"/>
      <c r="G87" s="13">
        <f t="shared" si="3"/>
        <v>0</v>
      </c>
      <c r="H87" s="13">
        <f t="shared" si="4"/>
        <v>0</v>
      </c>
      <c r="I87" s="14">
        <v>0.2</v>
      </c>
      <c r="J87" s="13">
        <f t="shared" si="5"/>
        <v>0</v>
      </c>
      <c r="K87" s="9"/>
    </row>
    <row r="88" spans="1:11" ht="15">
      <c r="A88" s="29"/>
      <c r="B88" s="17">
        <v>44</v>
      </c>
      <c r="C88" s="21" t="s">
        <v>77</v>
      </c>
      <c r="D88" s="16" t="s">
        <v>3</v>
      </c>
      <c r="E88" s="16">
        <v>10</v>
      </c>
      <c r="F88" s="13"/>
      <c r="G88" s="13">
        <f t="shared" si="3"/>
        <v>0</v>
      </c>
      <c r="H88" s="13">
        <f t="shared" si="4"/>
        <v>0</v>
      </c>
      <c r="I88" s="14">
        <v>0.2</v>
      </c>
      <c r="J88" s="13">
        <f t="shared" si="5"/>
        <v>0</v>
      </c>
      <c r="K88" s="9"/>
    </row>
    <row r="89" spans="1:11" ht="15">
      <c r="A89" s="29"/>
      <c r="B89" s="17">
        <v>45</v>
      </c>
      <c r="C89" s="21" t="s">
        <v>78</v>
      </c>
      <c r="D89" s="16" t="s">
        <v>1</v>
      </c>
      <c r="E89" s="16">
        <v>80</v>
      </c>
      <c r="F89" s="13"/>
      <c r="G89" s="13">
        <f t="shared" si="3"/>
        <v>0</v>
      </c>
      <c r="H89" s="13">
        <f t="shared" si="4"/>
        <v>0</v>
      </c>
      <c r="I89" s="14">
        <v>0.2</v>
      </c>
      <c r="J89" s="13">
        <f t="shared" si="5"/>
        <v>0</v>
      </c>
      <c r="K89" s="9"/>
    </row>
    <row r="90" spans="1:11" ht="15">
      <c r="A90" s="29"/>
      <c r="B90" s="17">
        <v>46</v>
      </c>
      <c r="C90" s="21" t="s">
        <v>79</v>
      </c>
      <c r="D90" s="16" t="s">
        <v>1</v>
      </c>
      <c r="E90" s="16">
        <v>80</v>
      </c>
      <c r="F90" s="13"/>
      <c r="G90" s="13">
        <f t="shared" si="3"/>
        <v>0</v>
      </c>
      <c r="H90" s="13">
        <f t="shared" si="4"/>
        <v>0</v>
      </c>
      <c r="I90" s="14">
        <v>0.2</v>
      </c>
      <c r="J90" s="13">
        <f t="shared" si="5"/>
        <v>0</v>
      </c>
      <c r="K90" s="9"/>
    </row>
    <row r="91" spans="1:11" ht="15">
      <c r="A91" s="29"/>
      <c r="B91" s="17">
        <v>47</v>
      </c>
      <c r="C91" s="21" t="s">
        <v>80</v>
      </c>
      <c r="D91" s="16" t="s">
        <v>1</v>
      </c>
      <c r="E91" s="16">
        <v>50</v>
      </c>
      <c r="F91" s="13"/>
      <c r="G91" s="13">
        <f t="shared" si="3"/>
        <v>0</v>
      </c>
      <c r="H91" s="13">
        <f t="shared" si="4"/>
        <v>0</v>
      </c>
      <c r="I91" s="14">
        <v>0.2</v>
      </c>
      <c r="J91" s="13">
        <f t="shared" si="5"/>
        <v>0</v>
      </c>
      <c r="K91" s="9"/>
    </row>
    <row r="92" spans="1:11" ht="15">
      <c r="A92" s="29"/>
      <c r="B92" s="17">
        <v>48</v>
      </c>
      <c r="C92" s="21" t="s">
        <v>81</v>
      </c>
      <c r="D92" s="16" t="s">
        <v>1</v>
      </c>
      <c r="E92" s="16">
        <v>50</v>
      </c>
      <c r="F92" s="13"/>
      <c r="G92" s="13">
        <f t="shared" si="3"/>
        <v>0</v>
      </c>
      <c r="H92" s="13">
        <f t="shared" si="4"/>
        <v>0</v>
      </c>
      <c r="I92" s="14">
        <v>0.2</v>
      </c>
      <c r="J92" s="13">
        <f t="shared" si="5"/>
        <v>0</v>
      </c>
      <c r="K92" s="9"/>
    </row>
    <row r="93" spans="1:11" ht="15">
      <c r="A93" s="29"/>
      <c r="B93" s="17">
        <v>49</v>
      </c>
      <c r="C93" s="21" t="s">
        <v>185</v>
      </c>
      <c r="D93" s="16" t="s">
        <v>3</v>
      </c>
      <c r="E93" s="16">
        <v>2</v>
      </c>
      <c r="F93" s="13"/>
      <c r="G93" s="13">
        <f t="shared" si="3"/>
        <v>0</v>
      </c>
      <c r="H93" s="13">
        <f t="shared" si="4"/>
        <v>0</v>
      </c>
      <c r="I93" s="14">
        <v>0.2</v>
      </c>
      <c r="J93" s="13">
        <f t="shared" si="5"/>
        <v>0</v>
      </c>
      <c r="K93" s="9"/>
    </row>
    <row r="94" spans="1:11" ht="15">
      <c r="A94" s="29"/>
      <c r="B94" s="17">
        <v>50</v>
      </c>
      <c r="C94" s="21" t="s">
        <v>186</v>
      </c>
      <c r="D94" s="16" t="s">
        <v>1</v>
      </c>
      <c r="E94" s="16">
        <v>2</v>
      </c>
      <c r="F94" s="13"/>
      <c r="G94" s="13">
        <f t="shared" si="3"/>
        <v>0</v>
      </c>
      <c r="H94" s="13">
        <f t="shared" si="4"/>
        <v>0</v>
      </c>
      <c r="I94" s="14">
        <v>0.2</v>
      </c>
      <c r="J94" s="13">
        <f t="shared" si="5"/>
        <v>0</v>
      </c>
      <c r="K94" s="9"/>
    </row>
    <row r="95" spans="1:11" ht="15">
      <c r="A95" s="29"/>
      <c r="B95" s="17">
        <v>51</v>
      </c>
      <c r="C95" s="21" t="s">
        <v>187</v>
      </c>
      <c r="D95" s="16" t="s">
        <v>1</v>
      </c>
      <c r="E95" s="16">
        <v>2</v>
      </c>
      <c r="F95" s="13"/>
      <c r="G95" s="13">
        <f t="shared" si="3"/>
        <v>0</v>
      </c>
      <c r="H95" s="13">
        <f t="shared" si="4"/>
        <v>0</v>
      </c>
      <c r="I95" s="14">
        <v>0.2</v>
      </c>
      <c r="J95" s="13">
        <f t="shared" si="5"/>
        <v>0</v>
      </c>
      <c r="K95" s="9"/>
    </row>
    <row r="96" spans="1:11" ht="15">
      <c r="A96" s="29"/>
      <c r="B96" s="17">
        <v>52</v>
      </c>
      <c r="C96" s="21" t="s">
        <v>188</v>
      </c>
      <c r="D96" s="16" t="s">
        <v>1</v>
      </c>
      <c r="E96" s="16">
        <v>2</v>
      </c>
      <c r="F96" s="13"/>
      <c r="G96" s="13">
        <f t="shared" si="3"/>
        <v>0</v>
      </c>
      <c r="H96" s="13">
        <f t="shared" si="4"/>
        <v>0</v>
      </c>
      <c r="I96" s="14">
        <v>0.2</v>
      </c>
      <c r="J96" s="13">
        <f t="shared" si="5"/>
        <v>0</v>
      </c>
      <c r="K96" s="9"/>
    </row>
    <row r="97" spans="1:11" ht="15">
      <c r="A97" s="29"/>
      <c r="B97" s="17">
        <v>53</v>
      </c>
      <c r="C97" s="21" t="s">
        <v>84</v>
      </c>
      <c r="D97" s="16" t="s">
        <v>1</v>
      </c>
      <c r="E97" s="16">
        <v>1</v>
      </c>
      <c r="F97" s="13"/>
      <c r="G97" s="13">
        <f t="shared" si="3"/>
        <v>0</v>
      </c>
      <c r="H97" s="13">
        <f t="shared" si="4"/>
        <v>0</v>
      </c>
      <c r="I97" s="14">
        <v>0.2</v>
      </c>
      <c r="J97" s="13">
        <f t="shared" si="5"/>
        <v>0</v>
      </c>
      <c r="K97" s="9"/>
    </row>
    <row r="98" spans="1:11" ht="15">
      <c r="A98" s="29"/>
      <c r="B98" s="17">
        <v>54</v>
      </c>
      <c r="C98" s="21" t="s">
        <v>221</v>
      </c>
      <c r="D98" s="16" t="s">
        <v>1</v>
      </c>
      <c r="E98" s="16">
        <v>1</v>
      </c>
      <c r="F98" s="13"/>
      <c r="G98" s="13">
        <f t="shared" si="3"/>
        <v>0</v>
      </c>
      <c r="H98" s="13">
        <f t="shared" si="4"/>
        <v>0</v>
      </c>
      <c r="I98" s="14">
        <v>0.2</v>
      </c>
      <c r="J98" s="13">
        <f t="shared" si="5"/>
        <v>0</v>
      </c>
      <c r="K98" s="9"/>
    </row>
    <row r="99" spans="1:11" ht="15">
      <c r="A99" s="29"/>
      <c r="B99" s="17">
        <v>55</v>
      </c>
      <c r="C99" s="21" t="s">
        <v>82</v>
      </c>
      <c r="D99" s="16" t="s">
        <v>1</v>
      </c>
      <c r="E99" s="16">
        <v>15</v>
      </c>
      <c r="F99" s="13"/>
      <c r="G99" s="13">
        <f t="shared" si="3"/>
        <v>0</v>
      </c>
      <c r="H99" s="13">
        <f t="shared" si="4"/>
        <v>0</v>
      </c>
      <c r="I99" s="14">
        <v>0.2</v>
      </c>
      <c r="J99" s="13">
        <f t="shared" si="5"/>
        <v>0</v>
      </c>
      <c r="K99" s="9"/>
    </row>
    <row r="100" spans="1:11" ht="15">
      <c r="A100" s="29"/>
      <c r="B100" s="17">
        <v>56</v>
      </c>
      <c r="C100" s="21" t="s">
        <v>83</v>
      </c>
      <c r="D100" s="16" t="s">
        <v>1</v>
      </c>
      <c r="E100" s="16">
        <v>15</v>
      </c>
      <c r="F100" s="13"/>
      <c r="G100" s="13">
        <f t="shared" si="3"/>
        <v>0</v>
      </c>
      <c r="H100" s="13">
        <f t="shared" si="4"/>
        <v>0</v>
      </c>
      <c r="I100" s="14">
        <v>0.2</v>
      </c>
      <c r="J100" s="13">
        <f t="shared" si="5"/>
        <v>0</v>
      </c>
      <c r="K100" s="9"/>
    </row>
    <row r="101" spans="1:11" ht="15">
      <c r="A101" s="29"/>
      <c r="B101" s="17">
        <v>57</v>
      </c>
      <c r="C101" s="21" t="s">
        <v>85</v>
      </c>
      <c r="D101" s="16" t="s">
        <v>1</v>
      </c>
      <c r="E101" s="16">
        <v>15</v>
      </c>
      <c r="F101" s="13"/>
      <c r="G101" s="13">
        <f t="shared" si="3"/>
        <v>0</v>
      </c>
      <c r="H101" s="13">
        <f t="shared" si="4"/>
        <v>0</v>
      </c>
      <c r="I101" s="14">
        <v>0.2</v>
      </c>
      <c r="J101" s="13">
        <f t="shared" si="5"/>
        <v>0</v>
      </c>
      <c r="K101" s="9"/>
    </row>
    <row r="102" spans="1:11" ht="15">
      <c r="A102" s="29"/>
      <c r="B102" s="17">
        <v>58</v>
      </c>
      <c r="C102" s="21" t="s">
        <v>86</v>
      </c>
      <c r="D102" s="16" t="s">
        <v>1</v>
      </c>
      <c r="E102" s="16">
        <v>15</v>
      </c>
      <c r="F102" s="13"/>
      <c r="G102" s="13">
        <f t="shared" si="3"/>
        <v>0</v>
      </c>
      <c r="H102" s="13">
        <f t="shared" si="4"/>
        <v>0</v>
      </c>
      <c r="I102" s="14">
        <v>0.2</v>
      </c>
      <c r="J102" s="13">
        <f t="shared" si="5"/>
        <v>0</v>
      </c>
      <c r="K102" s="9"/>
    </row>
    <row r="103" spans="1:11" ht="15">
      <c r="A103" s="29"/>
      <c r="B103" s="17">
        <v>59</v>
      </c>
      <c r="C103" s="21" t="s">
        <v>189</v>
      </c>
      <c r="D103" s="16" t="s">
        <v>1</v>
      </c>
      <c r="E103" s="16">
        <v>2</v>
      </c>
      <c r="F103" s="13"/>
      <c r="G103" s="13">
        <f t="shared" si="3"/>
        <v>0</v>
      </c>
      <c r="H103" s="13">
        <f t="shared" si="4"/>
        <v>0</v>
      </c>
      <c r="I103" s="14">
        <v>0.2</v>
      </c>
      <c r="J103" s="13">
        <f t="shared" si="5"/>
        <v>0</v>
      </c>
      <c r="K103" s="9"/>
    </row>
    <row r="104" spans="1:11" ht="15">
      <c r="A104" s="29"/>
      <c r="B104" s="17">
        <v>60</v>
      </c>
      <c r="C104" s="21" t="s">
        <v>190</v>
      </c>
      <c r="D104" s="16" t="s">
        <v>1</v>
      </c>
      <c r="E104" s="16">
        <v>2</v>
      </c>
      <c r="F104" s="13"/>
      <c r="G104" s="13">
        <f t="shared" si="3"/>
        <v>0</v>
      </c>
      <c r="H104" s="13">
        <f t="shared" si="4"/>
        <v>0</v>
      </c>
      <c r="I104" s="14">
        <v>0.2</v>
      </c>
      <c r="J104" s="13">
        <f t="shared" si="5"/>
        <v>0</v>
      </c>
      <c r="K104" s="9"/>
    </row>
    <row r="105" spans="1:11" ht="15">
      <c r="A105" s="29"/>
      <c r="B105" s="17">
        <v>61</v>
      </c>
      <c r="C105" s="21" t="s">
        <v>87</v>
      </c>
      <c r="D105" s="16" t="s">
        <v>1</v>
      </c>
      <c r="E105" s="16">
        <v>5</v>
      </c>
      <c r="F105" s="13"/>
      <c r="G105" s="13">
        <f t="shared" si="3"/>
        <v>0</v>
      </c>
      <c r="H105" s="13">
        <f t="shared" si="4"/>
        <v>0</v>
      </c>
      <c r="I105" s="14">
        <v>0.2</v>
      </c>
      <c r="J105" s="13">
        <f t="shared" si="5"/>
        <v>0</v>
      </c>
      <c r="K105" s="9"/>
    </row>
    <row r="106" spans="1:11" ht="15">
      <c r="A106" s="29"/>
      <c r="B106" s="17">
        <v>62</v>
      </c>
      <c r="C106" s="21" t="s">
        <v>88</v>
      </c>
      <c r="D106" s="16" t="s">
        <v>1</v>
      </c>
      <c r="E106" s="16">
        <v>2</v>
      </c>
      <c r="F106" s="13"/>
      <c r="G106" s="13">
        <f t="shared" si="3"/>
        <v>0</v>
      </c>
      <c r="H106" s="13">
        <f t="shared" si="4"/>
        <v>0</v>
      </c>
      <c r="I106" s="14">
        <v>0.2</v>
      </c>
      <c r="J106" s="13">
        <f t="shared" si="5"/>
        <v>0</v>
      </c>
      <c r="K106" s="9"/>
    </row>
    <row r="107" spans="1:11" ht="15">
      <c r="A107" s="29"/>
      <c r="B107" s="17">
        <v>63</v>
      </c>
      <c r="C107" s="21" t="s">
        <v>89</v>
      </c>
      <c r="D107" s="16" t="s">
        <v>1</v>
      </c>
      <c r="E107" s="16">
        <v>1</v>
      </c>
      <c r="F107" s="13"/>
      <c r="G107" s="13">
        <f t="shared" si="3"/>
        <v>0</v>
      </c>
      <c r="H107" s="13">
        <f t="shared" si="4"/>
        <v>0</v>
      </c>
      <c r="I107" s="14">
        <v>0.2</v>
      </c>
      <c r="J107" s="13">
        <f t="shared" si="5"/>
        <v>0</v>
      </c>
      <c r="K107" s="9"/>
    </row>
    <row r="108" spans="1:11" ht="15">
      <c r="A108" s="29"/>
      <c r="B108" s="17">
        <v>64</v>
      </c>
      <c r="C108" s="21" t="s">
        <v>191</v>
      </c>
      <c r="D108" s="16" t="s">
        <v>1</v>
      </c>
      <c r="E108" s="16">
        <v>4</v>
      </c>
      <c r="F108" s="13"/>
      <c r="G108" s="13">
        <f t="shared" si="3"/>
        <v>0</v>
      </c>
      <c r="H108" s="13">
        <f t="shared" si="4"/>
        <v>0</v>
      </c>
      <c r="I108" s="14">
        <v>0.2</v>
      </c>
      <c r="J108" s="13">
        <f t="shared" si="5"/>
        <v>0</v>
      </c>
      <c r="K108" s="9"/>
    </row>
    <row r="109" spans="1:11" ht="15">
      <c r="A109" s="29"/>
      <c r="B109" s="17">
        <v>65</v>
      </c>
      <c r="C109" s="21" t="s">
        <v>192</v>
      </c>
      <c r="D109" s="16" t="s">
        <v>1</v>
      </c>
      <c r="E109" s="16">
        <v>2</v>
      </c>
      <c r="F109" s="13"/>
      <c r="G109" s="13">
        <f t="shared" si="3"/>
        <v>0</v>
      </c>
      <c r="H109" s="13">
        <f t="shared" si="4"/>
        <v>0</v>
      </c>
      <c r="I109" s="14">
        <v>0.2</v>
      </c>
      <c r="J109" s="13">
        <f t="shared" si="5"/>
        <v>0</v>
      </c>
      <c r="K109" s="9"/>
    </row>
    <row r="110" spans="1:11" ht="15">
      <c r="A110" s="29"/>
      <c r="B110" s="17">
        <v>66</v>
      </c>
      <c r="C110" s="21" t="s">
        <v>193</v>
      </c>
      <c r="D110" s="16" t="s">
        <v>1</v>
      </c>
      <c r="E110" s="16">
        <v>1</v>
      </c>
      <c r="F110" s="13"/>
      <c r="G110" s="13">
        <f aca="true" t="shared" si="6" ref="G110:G121">E110*F110</f>
        <v>0</v>
      </c>
      <c r="H110" s="13">
        <f aca="true" t="shared" si="7" ref="H110:H121">G110*I110</f>
        <v>0</v>
      </c>
      <c r="I110" s="14">
        <v>0.2</v>
      </c>
      <c r="J110" s="13">
        <f aca="true" t="shared" si="8" ref="J110:J121">SUM(G110,H110)</f>
        <v>0</v>
      </c>
      <c r="K110" s="9"/>
    </row>
    <row r="111" spans="1:11" ht="15">
      <c r="A111" s="29"/>
      <c r="B111" s="17">
        <v>67</v>
      </c>
      <c r="C111" s="21" t="s">
        <v>194</v>
      </c>
      <c r="D111" s="16" t="s">
        <v>1</v>
      </c>
      <c r="E111" s="16">
        <v>1</v>
      </c>
      <c r="F111" s="13"/>
      <c r="G111" s="13">
        <f t="shared" si="6"/>
        <v>0</v>
      </c>
      <c r="H111" s="13">
        <f t="shared" si="7"/>
        <v>0</v>
      </c>
      <c r="I111" s="14">
        <v>0.2</v>
      </c>
      <c r="J111" s="13">
        <f t="shared" si="8"/>
        <v>0</v>
      </c>
      <c r="K111" s="9"/>
    </row>
    <row r="112" spans="1:11" ht="15">
      <c r="A112" s="29"/>
      <c r="B112" s="17">
        <v>68</v>
      </c>
      <c r="C112" s="21" t="s">
        <v>90</v>
      </c>
      <c r="D112" s="16" t="s">
        <v>1</v>
      </c>
      <c r="E112" s="16">
        <v>1</v>
      </c>
      <c r="F112" s="13"/>
      <c r="G112" s="13">
        <f t="shared" si="6"/>
        <v>0</v>
      </c>
      <c r="H112" s="13">
        <f t="shared" si="7"/>
        <v>0</v>
      </c>
      <c r="I112" s="14">
        <v>0.2</v>
      </c>
      <c r="J112" s="13">
        <f t="shared" si="8"/>
        <v>0</v>
      </c>
      <c r="K112" s="9"/>
    </row>
    <row r="113" spans="1:11" ht="15">
      <c r="A113" s="29"/>
      <c r="B113" s="17">
        <v>69</v>
      </c>
      <c r="C113" s="21" t="s">
        <v>91</v>
      </c>
      <c r="D113" s="16" t="s">
        <v>1</v>
      </c>
      <c r="E113" s="16">
        <v>1</v>
      </c>
      <c r="F113" s="13"/>
      <c r="G113" s="13">
        <f t="shared" si="6"/>
        <v>0</v>
      </c>
      <c r="H113" s="13">
        <f t="shared" si="7"/>
        <v>0</v>
      </c>
      <c r="I113" s="14">
        <v>0.2</v>
      </c>
      <c r="J113" s="13">
        <f t="shared" si="8"/>
        <v>0</v>
      </c>
      <c r="K113" s="9"/>
    </row>
    <row r="114" spans="1:11" ht="15">
      <c r="A114" s="29"/>
      <c r="B114" s="17">
        <v>70</v>
      </c>
      <c r="C114" s="21" t="s">
        <v>92</v>
      </c>
      <c r="D114" s="16" t="s">
        <v>1</v>
      </c>
      <c r="E114" s="16">
        <v>1</v>
      </c>
      <c r="F114" s="13"/>
      <c r="G114" s="13">
        <f t="shared" si="6"/>
        <v>0</v>
      </c>
      <c r="H114" s="13">
        <f t="shared" si="7"/>
        <v>0</v>
      </c>
      <c r="I114" s="14">
        <v>0.2</v>
      </c>
      <c r="J114" s="13">
        <f t="shared" si="8"/>
        <v>0</v>
      </c>
      <c r="K114" s="9"/>
    </row>
    <row r="115" spans="1:11" ht="15">
      <c r="A115" s="29"/>
      <c r="B115" s="17">
        <v>71</v>
      </c>
      <c r="C115" s="21" t="s">
        <v>93</v>
      </c>
      <c r="D115" s="16" t="s">
        <v>1</v>
      </c>
      <c r="E115" s="16">
        <v>1</v>
      </c>
      <c r="F115" s="13"/>
      <c r="G115" s="13">
        <f t="shared" si="6"/>
        <v>0</v>
      </c>
      <c r="H115" s="13">
        <f t="shared" si="7"/>
        <v>0</v>
      </c>
      <c r="I115" s="14">
        <v>0.2</v>
      </c>
      <c r="J115" s="13">
        <f t="shared" si="8"/>
        <v>0</v>
      </c>
      <c r="K115" s="9"/>
    </row>
    <row r="116" spans="1:11" ht="15">
      <c r="A116" s="29"/>
      <c r="B116" s="17">
        <v>72</v>
      </c>
      <c r="C116" s="21" t="s">
        <v>94</v>
      </c>
      <c r="D116" s="16" t="s">
        <v>1</v>
      </c>
      <c r="E116" s="16">
        <v>1</v>
      </c>
      <c r="F116" s="13"/>
      <c r="G116" s="13">
        <f t="shared" si="6"/>
        <v>0</v>
      </c>
      <c r="H116" s="13">
        <f t="shared" si="7"/>
        <v>0</v>
      </c>
      <c r="I116" s="14">
        <v>0.2</v>
      </c>
      <c r="J116" s="13">
        <f t="shared" si="8"/>
        <v>0</v>
      </c>
      <c r="K116" s="9"/>
    </row>
    <row r="117" spans="1:11" ht="15">
      <c r="A117" s="29"/>
      <c r="B117" s="17">
        <v>73</v>
      </c>
      <c r="C117" s="21" t="s">
        <v>95</v>
      </c>
      <c r="D117" s="16" t="s">
        <v>1</v>
      </c>
      <c r="E117" s="16">
        <v>1</v>
      </c>
      <c r="F117" s="13"/>
      <c r="G117" s="13">
        <f t="shared" si="6"/>
        <v>0</v>
      </c>
      <c r="H117" s="13">
        <f t="shared" si="7"/>
        <v>0</v>
      </c>
      <c r="I117" s="14">
        <v>0.2</v>
      </c>
      <c r="J117" s="13">
        <f t="shared" si="8"/>
        <v>0</v>
      </c>
      <c r="K117" s="9"/>
    </row>
    <row r="118" spans="1:11" ht="15">
      <c r="A118" s="29"/>
      <c r="B118" s="17">
        <v>74</v>
      </c>
      <c r="C118" s="21" t="s">
        <v>195</v>
      </c>
      <c r="D118" s="16" t="s">
        <v>1</v>
      </c>
      <c r="E118" s="16">
        <v>3</v>
      </c>
      <c r="F118" s="13"/>
      <c r="G118" s="13">
        <f t="shared" si="6"/>
        <v>0</v>
      </c>
      <c r="H118" s="13">
        <f t="shared" si="7"/>
        <v>0</v>
      </c>
      <c r="I118" s="14">
        <v>0.2</v>
      </c>
      <c r="J118" s="13">
        <f t="shared" si="8"/>
        <v>0</v>
      </c>
      <c r="K118" s="9"/>
    </row>
    <row r="119" spans="1:11" ht="15">
      <c r="A119" s="29"/>
      <c r="B119" s="17">
        <v>75</v>
      </c>
      <c r="C119" s="21" t="s">
        <v>196</v>
      </c>
      <c r="D119" s="16" t="s">
        <v>1</v>
      </c>
      <c r="E119" s="16">
        <v>2</v>
      </c>
      <c r="F119" s="13"/>
      <c r="G119" s="13">
        <f t="shared" si="6"/>
        <v>0</v>
      </c>
      <c r="H119" s="13">
        <f t="shared" si="7"/>
        <v>0</v>
      </c>
      <c r="I119" s="14">
        <v>0.2</v>
      </c>
      <c r="J119" s="13">
        <f t="shared" si="8"/>
        <v>0</v>
      </c>
      <c r="K119" s="9"/>
    </row>
    <row r="120" spans="1:11" ht="15">
      <c r="A120" s="29"/>
      <c r="B120" s="17">
        <v>76</v>
      </c>
      <c r="C120" s="21" t="s">
        <v>96</v>
      </c>
      <c r="D120" s="16" t="s">
        <v>1</v>
      </c>
      <c r="E120" s="16">
        <v>10</v>
      </c>
      <c r="F120" s="13"/>
      <c r="G120" s="13">
        <f t="shared" si="6"/>
        <v>0</v>
      </c>
      <c r="H120" s="13">
        <f t="shared" si="7"/>
        <v>0</v>
      </c>
      <c r="I120" s="14">
        <v>0.2</v>
      </c>
      <c r="J120" s="13">
        <f t="shared" si="8"/>
        <v>0</v>
      </c>
      <c r="K120" s="9"/>
    </row>
    <row r="121" spans="1:11" ht="15">
      <c r="A121" s="28"/>
      <c r="B121" s="17">
        <v>77</v>
      </c>
      <c r="C121" s="21" t="s">
        <v>97</v>
      </c>
      <c r="D121" s="16" t="s">
        <v>1</v>
      </c>
      <c r="E121" s="16">
        <v>10</v>
      </c>
      <c r="F121" s="13"/>
      <c r="G121" s="13">
        <f t="shared" si="6"/>
        <v>0</v>
      </c>
      <c r="H121" s="13">
        <f t="shared" si="7"/>
        <v>0</v>
      </c>
      <c r="I121" s="14">
        <v>0.2</v>
      </c>
      <c r="J121" s="13">
        <f t="shared" si="8"/>
        <v>0</v>
      </c>
      <c r="K121" s="9"/>
    </row>
    <row r="122" spans="1:11" ht="21" customHeight="1">
      <c r="A122" s="11" t="s">
        <v>9</v>
      </c>
      <c r="B122" s="54" t="s">
        <v>236</v>
      </c>
      <c r="C122" s="81"/>
      <c r="D122" s="81"/>
      <c r="E122" s="81"/>
      <c r="F122" s="22">
        <f>SUM(F45:F121)</f>
        <v>0</v>
      </c>
      <c r="G122" s="22">
        <f>SUM(G45:G121)</f>
        <v>0</v>
      </c>
      <c r="H122" s="22">
        <f>SUM(H45:H121)</f>
        <v>0</v>
      </c>
      <c r="I122" s="22"/>
      <c r="J122" s="22">
        <f>SUM(J45:J121)</f>
        <v>0</v>
      </c>
      <c r="K122" s="9"/>
    </row>
    <row r="123" spans="1:10" ht="15">
      <c r="A123" s="11" t="s">
        <v>10</v>
      </c>
      <c r="B123" s="52" t="s">
        <v>197</v>
      </c>
      <c r="C123" s="52"/>
      <c r="D123" s="52"/>
      <c r="E123" s="52"/>
      <c r="F123" s="52"/>
      <c r="G123" s="52"/>
      <c r="H123" s="52"/>
      <c r="I123" s="52"/>
      <c r="J123" s="52"/>
    </row>
    <row r="124" spans="1:10" ht="33" customHeight="1">
      <c r="A124" s="27"/>
      <c r="B124" s="68" t="s">
        <v>198</v>
      </c>
      <c r="C124" s="68"/>
      <c r="D124" s="68"/>
      <c r="E124" s="68"/>
      <c r="F124" s="68"/>
      <c r="G124" s="68"/>
      <c r="H124" s="68"/>
      <c r="I124" s="68"/>
      <c r="J124" s="68"/>
    </row>
    <row r="125" spans="1:11" ht="29.25">
      <c r="A125" s="29"/>
      <c r="B125" s="12">
        <v>1</v>
      </c>
      <c r="C125" s="15" t="s">
        <v>98</v>
      </c>
      <c r="D125" s="16" t="s">
        <v>1</v>
      </c>
      <c r="E125" s="16">
        <v>1</v>
      </c>
      <c r="F125" s="13"/>
      <c r="G125" s="13">
        <f>E125*F125</f>
        <v>0</v>
      </c>
      <c r="H125" s="13">
        <f>G125*I125</f>
        <v>0</v>
      </c>
      <c r="I125" s="14">
        <v>0.2</v>
      </c>
      <c r="J125" s="13">
        <f>SUM(G125,H125)</f>
        <v>0</v>
      </c>
      <c r="K125" s="9"/>
    </row>
    <row r="126" spans="1:11" ht="29.25">
      <c r="A126" s="29"/>
      <c r="B126" s="12">
        <v>2</v>
      </c>
      <c r="C126" s="15" t="s">
        <v>99</v>
      </c>
      <c r="D126" s="16" t="s">
        <v>1</v>
      </c>
      <c r="E126" s="16">
        <v>1</v>
      </c>
      <c r="F126" s="13"/>
      <c r="G126" s="13">
        <f aca="true" t="shared" si="9" ref="G126:G154">E126*F126</f>
        <v>0</v>
      </c>
      <c r="H126" s="13">
        <f aca="true" t="shared" si="10" ref="H126:H154">G126*I126</f>
        <v>0</v>
      </c>
      <c r="I126" s="14">
        <v>0.2</v>
      </c>
      <c r="J126" s="13">
        <f aca="true" t="shared" si="11" ref="J126:J154">SUM(G126,H126)</f>
        <v>0</v>
      </c>
      <c r="K126" s="9"/>
    </row>
    <row r="127" spans="1:11" ht="29.25">
      <c r="A127" s="29"/>
      <c r="B127" s="12">
        <v>3</v>
      </c>
      <c r="C127" s="15" t="s">
        <v>222</v>
      </c>
      <c r="D127" s="16" t="s">
        <v>1</v>
      </c>
      <c r="E127" s="16">
        <v>1</v>
      </c>
      <c r="F127" s="13"/>
      <c r="G127" s="13">
        <f t="shared" si="9"/>
        <v>0</v>
      </c>
      <c r="H127" s="13">
        <f t="shared" si="10"/>
        <v>0</v>
      </c>
      <c r="I127" s="14">
        <v>0.2</v>
      </c>
      <c r="J127" s="13">
        <f t="shared" si="11"/>
        <v>0</v>
      </c>
      <c r="K127" s="9"/>
    </row>
    <row r="128" spans="1:11" ht="29.25">
      <c r="A128" s="29"/>
      <c r="B128" s="12">
        <v>4</v>
      </c>
      <c r="C128" s="15" t="s">
        <v>100</v>
      </c>
      <c r="D128" s="16" t="s">
        <v>1</v>
      </c>
      <c r="E128" s="16">
        <v>1</v>
      </c>
      <c r="F128" s="13"/>
      <c r="G128" s="13">
        <f t="shared" si="9"/>
        <v>0</v>
      </c>
      <c r="H128" s="13">
        <f t="shared" si="10"/>
        <v>0</v>
      </c>
      <c r="I128" s="14">
        <v>0.2</v>
      </c>
      <c r="J128" s="13">
        <f t="shared" si="11"/>
        <v>0</v>
      </c>
      <c r="K128" s="9"/>
    </row>
    <row r="129" spans="1:11" ht="47.25">
      <c r="A129" s="29"/>
      <c r="B129" s="23">
        <v>5</v>
      </c>
      <c r="C129" s="24" t="s">
        <v>101</v>
      </c>
      <c r="D129" s="16" t="s">
        <v>1</v>
      </c>
      <c r="E129" s="16">
        <v>1</v>
      </c>
      <c r="F129" s="13"/>
      <c r="G129" s="13">
        <f t="shared" si="9"/>
        <v>0</v>
      </c>
      <c r="H129" s="13">
        <f t="shared" si="10"/>
        <v>0</v>
      </c>
      <c r="I129" s="14">
        <v>0.2</v>
      </c>
      <c r="J129" s="13">
        <f t="shared" si="11"/>
        <v>0</v>
      </c>
      <c r="K129" s="9"/>
    </row>
    <row r="130" spans="1:11" ht="63">
      <c r="A130" s="31"/>
      <c r="B130" s="23">
        <v>6</v>
      </c>
      <c r="C130" s="24" t="s">
        <v>102</v>
      </c>
      <c r="D130" s="16" t="s">
        <v>1</v>
      </c>
      <c r="E130" s="16">
        <v>1</v>
      </c>
      <c r="F130" s="13"/>
      <c r="G130" s="13">
        <f t="shared" si="9"/>
        <v>0</v>
      </c>
      <c r="H130" s="13">
        <f t="shared" si="10"/>
        <v>0</v>
      </c>
      <c r="I130" s="14">
        <v>0.2</v>
      </c>
      <c r="J130" s="13">
        <f t="shared" si="11"/>
        <v>0</v>
      </c>
      <c r="K130" s="9"/>
    </row>
    <row r="131" spans="1:11" ht="31.5">
      <c r="A131" s="31"/>
      <c r="B131" s="23">
        <v>7</v>
      </c>
      <c r="C131" s="24" t="s">
        <v>103</v>
      </c>
      <c r="D131" s="16" t="s">
        <v>1</v>
      </c>
      <c r="E131" s="16">
        <v>1</v>
      </c>
      <c r="F131" s="13"/>
      <c r="G131" s="13">
        <f t="shared" si="9"/>
        <v>0</v>
      </c>
      <c r="H131" s="13">
        <f t="shared" si="10"/>
        <v>0</v>
      </c>
      <c r="I131" s="14">
        <v>0.2</v>
      </c>
      <c r="J131" s="13">
        <f t="shared" si="11"/>
        <v>0</v>
      </c>
      <c r="K131" s="9"/>
    </row>
    <row r="132" spans="1:11" ht="29.25">
      <c r="A132" s="31"/>
      <c r="B132" s="12">
        <v>8</v>
      </c>
      <c r="C132" s="15" t="s">
        <v>104</v>
      </c>
      <c r="D132" s="16" t="s">
        <v>1</v>
      </c>
      <c r="E132" s="16">
        <v>1</v>
      </c>
      <c r="F132" s="13"/>
      <c r="G132" s="13">
        <f t="shared" si="9"/>
        <v>0</v>
      </c>
      <c r="H132" s="13">
        <f t="shared" si="10"/>
        <v>0</v>
      </c>
      <c r="I132" s="14">
        <v>0.2</v>
      </c>
      <c r="J132" s="13">
        <f t="shared" si="11"/>
        <v>0</v>
      </c>
      <c r="K132" s="9"/>
    </row>
    <row r="133" spans="1:11" ht="29.25">
      <c r="A133" s="29"/>
      <c r="B133" s="12">
        <v>9</v>
      </c>
      <c r="C133" s="15" t="s">
        <v>105</v>
      </c>
      <c r="D133" s="16" t="s">
        <v>1</v>
      </c>
      <c r="E133" s="16">
        <v>1</v>
      </c>
      <c r="F133" s="13"/>
      <c r="G133" s="13">
        <f t="shared" si="9"/>
        <v>0</v>
      </c>
      <c r="H133" s="13">
        <f t="shared" si="10"/>
        <v>0</v>
      </c>
      <c r="I133" s="14">
        <v>0.2</v>
      </c>
      <c r="J133" s="13">
        <f t="shared" si="11"/>
        <v>0</v>
      </c>
      <c r="K133" s="9"/>
    </row>
    <row r="134" spans="1:11" ht="29.25">
      <c r="A134" s="29"/>
      <c r="B134" s="12">
        <v>10</v>
      </c>
      <c r="C134" s="15" t="s">
        <v>106</v>
      </c>
      <c r="D134" s="16" t="s">
        <v>1</v>
      </c>
      <c r="E134" s="16">
        <v>1</v>
      </c>
      <c r="F134" s="13"/>
      <c r="G134" s="13">
        <f t="shared" si="9"/>
        <v>0</v>
      </c>
      <c r="H134" s="13">
        <f t="shared" si="10"/>
        <v>0</v>
      </c>
      <c r="I134" s="14">
        <v>0.2</v>
      </c>
      <c r="J134" s="13">
        <f t="shared" si="11"/>
        <v>0</v>
      </c>
      <c r="K134" s="9"/>
    </row>
    <row r="135" spans="1:11" ht="29.25">
      <c r="A135" s="29"/>
      <c r="B135" s="12">
        <v>11</v>
      </c>
      <c r="C135" s="15" t="s">
        <v>107</v>
      </c>
      <c r="D135" s="16" t="s">
        <v>1</v>
      </c>
      <c r="E135" s="16">
        <v>1</v>
      </c>
      <c r="F135" s="13"/>
      <c r="G135" s="13">
        <f t="shared" si="9"/>
        <v>0</v>
      </c>
      <c r="H135" s="13">
        <f t="shared" si="10"/>
        <v>0</v>
      </c>
      <c r="I135" s="14">
        <v>0.2</v>
      </c>
      <c r="J135" s="13">
        <f t="shared" si="11"/>
        <v>0</v>
      </c>
      <c r="K135" s="9"/>
    </row>
    <row r="136" spans="1:11" ht="15">
      <c r="A136" s="29"/>
      <c r="B136" s="12">
        <v>12</v>
      </c>
      <c r="C136" s="15" t="s">
        <v>108</v>
      </c>
      <c r="D136" s="16" t="s">
        <v>1</v>
      </c>
      <c r="E136" s="16">
        <v>1</v>
      </c>
      <c r="F136" s="13"/>
      <c r="G136" s="13">
        <f t="shared" si="9"/>
        <v>0</v>
      </c>
      <c r="H136" s="13">
        <f t="shared" si="10"/>
        <v>0</v>
      </c>
      <c r="I136" s="14">
        <v>0.2</v>
      </c>
      <c r="J136" s="13">
        <f t="shared" si="11"/>
        <v>0</v>
      </c>
      <c r="K136" s="9"/>
    </row>
    <row r="137" spans="1:11" ht="15">
      <c r="A137" s="29"/>
      <c r="B137" s="12">
        <v>13</v>
      </c>
      <c r="C137" s="15" t="s">
        <v>109</v>
      </c>
      <c r="D137" s="16" t="s">
        <v>1</v>
      </c>
      <c r="E137" s="16">
        <v>1</v>
      </c>
      <c r="F137" s="13"/>
      <c r="G137" s="13">
        <f t="shared" si="9"/>
        <v>0</v>
      </c>
      <c r="H137" s="13">
        <f t="shared" si="10"/>
        <v>0</v>
      </c>
      <c r="I137" s="14">
        <v>0.2</v>
      </c>
      <c r="J137" s="13">
        <f t="shared" si="11"/>
        <v>0</v>
      </c>
      <c r="K137" s="9"/>
    </row>
    <row r="138" spans="1:11" ht="15">
      <c r="A138" s="29"/>
      <c r="B138" s="12">
        <v>14</v>
      </c>
      <c r="C138" s="15" t="s">
        <v>110</v>
      </c>
      <c r="D138" s="16" t="s">
        <v>1</v>
      </c>
      <c r="E138" s="16">
        <v>1</v>
      </c>
      <c r="F138" s="13"/>
      <c r="G138" s="13">
        <f t="shared" si="9"/>
        <v>0</v>
      </c>
      <c r="H138" s="13">
        <f t="shared" si="10"/>
        <v>0</v>
      </c>
      <c r="I138" s="14">
        <v>0.2</v>
      </c>
      <c r="J138" s="13">
        <f t="shared" si="11"/>
        <v>0</v>
      </c>
      <c r="K138" s="9"/>
    </row>
    <row r="139" spans="1:11" ht="15">
      <c r="A139" s="29"/>
      <c r="B139" s="12">
        <v>15</v>
      </c>
      <c r="C139" s="15" t="s">
        <v>223</v>
      </c>
      <c r="D139" s="16" t="s">
        <v>1</v>
      </c>
      <c r="E139" s="16">
        <v>1</v>
      </c>
      <c r="F139" s="13"/>
      <c r="G139" s="13">
        <f t="shared" si="9"/>
        <v>0</v>
      </c>
      <c r="H139" s="13">
        <f t="shared" si="10"/>
        <v>0</v>
      </c>
      <c r="I139" s="14">
        <v>0.2</v>
      </c>
      <c r="J139" s="13">
        <f t="shared" si="11"/>
        <v>0</v>
      </c>
      <c r="K139" s="9"/>
    </row>
    <row r="140" spans="1:11" ht="15">
      <c r="A140" s="29"/>
      <c r="B140" s="12">
        <v>16</v>
      </c>
      <c r="C140" s="15" t="s">
        <v>224</v>
      </c>
      <c r="D140" s="16" t="s">
        <v>1</v>
      </c>
      <c r="E140" s="16">
        <v>1</v>
      </c>
      <c r="F140" s="13"/>
      <c r="G140" s="13">
        <f t="shared" si="9"/>
        <v>0</v>
      </c>
      <c r="H140" s="13">
        <f t="shared" si="10"/>
        <v>0</v>
      </c>
      <c r="I140" s="14">
        <v>0.2</v>
      </c>
      <c r="J140" s="13">
        <f t="shared" si="11"/>
        <v>0</v>
      </c>
      <c r="K140" s="9"/>
    </row>
    <row r="141" spans="1:11" ht="29.25">
      <c r="A141" s="29"/>
      <c r="B141" s="12">
        <v>17</v>
      </c>
      <c r="C141" s="15" t="s">
        <v>111</v>
      </c>
      <c r="D141" s="16" t="s">
        <v>1</v>
      </c>
      <c r="E141" s="16">
        <v>5</v>
      </c>
      <c r="F141" s="13"/>
      <c r="G141" s="13">
        <f t="shared" si="9"/>
        <v>0</v>
      </c>
      <c r="H141" s="13">
        <f t="shared" si="10"/>
        <v>0</v>
      </c>
      <c r="I141" s="14">
        <v>0.2</v>
      </c>
      <c r="J141" s="13">
        <f t="shared" si="11"/>
        <v>0</v>
      </c>
      <c r="K141" s="9"/>
    </row>
    <row r="142" spans="1:11" ht="15">
      <c r="A142" s="29"/>
      <c r="B142" s="12">
        <v>18</v>
      </c>
      <c r="C142" s="15" t="s">
        <v>112</v>
      </c>
      <c r="D142" s="16" t="s">
        <v>1</v>
      </c>
      <c r="E142" s="16">
        <v>5</v>
      </c>
      <c r="F142" s="13"/>
      <c r="G142" s="13">
        <f t="shared" si="9"/>
        <v>0</v>
      </c>
      <c r="H142" s="13">
        <f t="shared" si="10"/>
        <v>0</v>
      </c>
      <c r="I142" s="14">
        <v>0.2</v>
      </c>
      <c r="J142" s="13">
        <f t="shared" si="11"/>
        <v>0</v>
      </c>
      <c r="K142" s="9"/>
    </row>
    <row r="143" spans="1:11" ht="15">
      <c r="A143" s="29"/>
      <c r="B143" s="12">
        <v>19</v>
      </c>
      <c r="C143" s="15" t="s">
        <v>225</v>
      </c>
      <c r="D143" s="16" t="s">
        <v>1</v>
      </c>
      <c r="E143" s="16">
        <v>5</v>
      </c>
      <c r="F143" s="13"/>
      <c r="G143" s="13">
        <f t="shared" si="9"/>
        <v>0</v>
      </c>
      <c r="H143" s="13">
        <f t="shared" si="10"/>
        <v>0</v>
      </c>
      <c r="I143" s="14">
        <v>0.2</v>
      </c>
      <c r="J143" s="13">
        <f t="shared" si="11"/>
        <v>0</v>
      </c>
      <c r="K143" s="9"/>
    </row>
    <row r="144" spans="1:11" ht="15">
      <c r="A144" s="29"/>
      <c r="B144" s="12">
        <v>20</v>
      </c>
      <c r="C144" s="15" t="s">
        <v>226</v>
      </c>
      <c r="D144" s="16" t="s">
        <v>1</v>
      </c>
      <c r="E144" s="16">
        <v>5</v>
      </c>
      <c r="F144" s="13"/>
      <c r="G144" s="13">
        <f t="shared" si="9"/>
        <v>0</v>
      </c>
      <c r="H144" s="13">
        <f t="shared" si="10"/>
        <v>0</v>
      </c>
      <c r="I144" s="14">
        <v>0.2</v>
      </c>
      <c r="J144" s="13">
        <f t="shared" si="11"/>
        <v>0</v>
      </c>
      <c r="K144" s="9"/>
    </row>
    <row r="145" spans="1:11" ht="29.25">
      <c r="A145" s="29"/>
      <c r="B145" s="12">
        <v>21</v>
      </c>
      <c r="C145" s="15" t="s">
        <v>113</v>
      </c>
      <c r="D145" s="16" t="s">
        <v>1</v>
      </c>
      <c r="E145" s="16">
        <v>1</v>
      </c>
      <c r="F145" s="13"/>
      <c r="G145" s="13">
        <f t="shared" si="9"/>
        <v>0</v>
      </c>
      <c r="H145" s="13">
        <f t="shared" si="10"/>
        <v>0</v>
      </c>
      <c r="I145" s="14">
        <v>0.2</v>
      </c>
      <c r="J145" s="13">
        <f t="shared" si="11"/>
        <v>0</v>
      </c>
      <c r="K145" s="9"/>
    </row>
    <row r="146" spans="1:11" ht="15">
      <c r="A146" s="29"/>
      <c r="B146" s="12">
        <v>22</v>
      </c>
      <c r="C146" s="15" t="s">
        <v>114</v>
      </c>
      <c r="D146" s="16" t="s">
        <v>1</v>
      </c>
      <c r="E146" s="16">
        <v>1</v>
      </c>
      <c r="F146" s="13"/>
      <c r="G146" s="13">
        <f t="shared" si="9"/>
        <v>0</v>
      </c>
      <c r="H146" s="13">
        <f t="shared" si="10"/>
        <v>0</v>
      </c>
      <c r="I146" s="14">
        <v>0.2</v>
      </c>
      <c r="J146" s="13">
        <f t="shared" si="11"/>
        <v>0</v>
      </c>
      <c r="K146" s="9"/>
    </row>
    <row r="147" spans="1:11" ht="29.25">
      <c r="A147" s="29"/>
      <c r="B147" s="12">
        <v>23</v>
      </c>
      <c r="C147" s="15" t="s">
        <v>115</v>
      </c>
      <c r="D147" s="16" t="s">
        <v>1</v>
      </c>
      <c r="E147" s="16">
        <v>5</v>
      </c>
      <c r="F147" s="13"/>
      <c r="G147" s="13">
        <f t="shared" si="9"/>
        <v>0</v>
      </c>
      <c r="H147" s="13">
        <f t="shared" si="10"/>
        <v>0</v>
      </c>
      <c r="I147" s="14">
        <v>0.2</v>
      </c>
      <c r="J147" s="13">
        <f t="shared" si="11"/>
        <v>0</v>
      </c>
      <c r="K147" s="9"/>
    </row>
    <row r="148" spans="1:11" ht="29.25">
      <c r="A148" s="29"/>
      <c r="B148" s="12">
        <v>24</v>
      </c>
      <c r="C148" s="15" t="s">
        <v>116</v>
      </c>
      <c r="D148" s="16" t="s">
        <v>1</v>
      </c>
      <c r="E148" s="16">
        <v>5</v>
      </c>
      <c r="F148" s="13"/>
      <c r="G148" s="13">
        <f t="shared" si="9"/>
        <v>0</v>
      </c>
      <c r="H148" s="13">
        <f t="shared" si="10"/>
        <v>0</v>
      </c>
      <c r="I148" s="14">
        <v>0.2</v>
      </c>
      <c r="J148" s="13">
        <f t="shared" si="11"/>
        <v>0</v>
      </c>
      <c r="K148" s="9"/>
    </row>
    <row r="149" spans="1:11" ht="29.25">
      <c r="A149" s="29"/>
      <c r="B149" s="12">
        <v>25</v>
      </c>
      <c r="C149" s="15" t="s">
        <v>117</v>
      </c>
      <c r="D149" s="16" t="s">
        <v>1</v>
      </c>
      <c r="E149" s="16">
        <v>100</v>
      </c>
      <c r="F149" s="13"/>
      <c r="G149" s="13">
        <f t="shared" si="9"/>
        <v>0</v>
      </c>
      <c r="H149" s="13">
        <f t="shared" si="10"/>
        <v>0</v>
      </c>
      <c r="I149" s="14">
        <v>0.2</v>
      </c>
      <c r="J149" s="13">
        <f t="shared" si="11"/>
        <v>0</v>
      </c>
      <c r="K149" s="9"/>
    </row>
    <row r="150" spans="1:11" ht="29.25">
      <c r="A150" s="29"/>
      <c r="B150" s="12">
        <v>26</v>
      </c>
      <c r="C150" s="15" t="s">
        <v>118</v>
      </c>
      <c r="D150" s="16" t="s">
        <v>1</v>
      </c>
      <c r="E150" s="16">
        <v>100</v>
      </c>
      <c r="F150" s="13"/>
      <c r="G150" s="13">
        <f t="shared" si="9"/>
        <v>0</v>
      </c>
      <c r="H150" s="13">
        <f t="shared" si="10"/>
        <v>0</v>
      </c>
      <c r="I150" s="14">
        <v>0.2</v>
      </c>
      <c r="J150" s="13">
        <f t="shared" si="11"/>
        <v>0</v>
      </c>
      <c r="K150" s="9"/>
    </row>
    <row r="151" spans="1:11" ht="29.25">
      <c r="A151" s="29"/>
      <c r="B151" s="12">
        <v>27</v>
      </c>
      <c r="C151" s="15" t="s">
        <v>199</v>
      </c>
      <c r="D151" s="16" t="s">
        <v>1</v>
      </c>
      <c r="E151" s="16">
        <v>50</v>
      </c>
      <c r="F151" s="13"/>
      <c r="G151" s="13">
        <f t="shared" si="9"/>
        <v>0</v>
      </c>
      <c r="H151" s="13">
        <f t="shared" si="10"/>
        <v>0</v>
      </c>
      <c r="I151" s="14">
        <v>0.2</v>
      </c>
      <c r="J151" s="13">
        <f t="shared" si="11"/>
        <v>0</v>
      </c>
      <c r="K151" s="9"/>
    </row>
    <row r="152" spans="1:11" ht="29.25">
      <c r="A152" s="29"/>
      <c r="B152" s="12">
        <v>28</v>
      </c>
      <c r="C152" s="15" t="s">
        <v>119</v>
      </c>
      <c r="D152" s="16" t="s">
        <v>1</v>
      </c>
      <c r="E152" s="16">
        <v>50</v>
      </c>
      <c r="F152" s="13"/>
      <c r="G152" s="13">
        <f t="shared" si="9"/>
        <v>0</v>
      </c>
      <c r="H152" s="13">
        <f t="shared" si="10"/>
        <v>0</v>
      </c>
      <c r="I152" s="14">
        <v>0.2</v>
      </c>
      <c r="J152" s="13">
        <f t="shared" si="11"/>
        <v>0</v>
      </c>
      <c r="K152" s="9"/>
    </row>
    <row r="153" spans="1:11" ht="29.25">
      <c r="A153" s="29"/>
      <c r="B153" s="12">
        <v>29</v>
      </c>
      <c r="C153" s="15" t="s">
        <v>120</v>
      </c>
      <c r="D153" s="16" t="s">
        <v>1</v>
      </c>
      <c r="E153" s="16">
        <v>50</v>
      </c>
      <c r="F153" s="13"/>
      <c r="G153" s="13">
        <f t="shared" si="9"/>
        <v>0</v>
      </c>
      <c r="H153" s="13">
        <f t="shared" si="10"/>
        <v>0</v>
      </c>
      <c r="I153" s="14">
        <v>0.2</v>
      </c>
      <c r="J153" s="13">
        <f t="shared" si="11"/>
        <v>0</v>
      </c>
      <c r="K153" s="9"/>
    </row>
    <row r="154" spans="1:11" ht="43.5">
      <c r="A154" s="28"/>
      <c r="B154" s="12">
        <v>30</v>
      </c>
      <c r="C154" s="15" t="s">
        <v>121</v>
      </c>
      <c r="D154" s="16" t="s">
        <v>1</v>
      </c>
      <c r="E154" s="16">
        <v>1</v>
      </c>
      <c r="F154" s="13"/>
      <c r="G154" s="13">
        <f t="shared" si="9"/>
        <v>0</v>
      </c>
      <c r="H154" s="13">
        <f t="shared" si="10"/>
        <v>0</v>
      </c>
      <c r="I154" s="14">
        <v>0.2</v>
      </c>
      <c r="J154" s="13">
        <f t="shared" si="11"/>
        <v>0</v>
      </c>
      <c r="K154" s="9"/>
    </row>
    <row r="155" spans="1:11" ht="15">
      <c r="A155" s="11" t="s">
        <v>237</v>
      </c>
      <c r="B155" s="65" t="s">
        <v>238</v>
      </c>
      <c r="C155" s="65"/>
      <c r="D155" s="65"/>
      <c r="E155" s="65"/>
      <c r="F155" s="13">
        <f>SUM(F125:F154)</f>
        <v>0</v>
      </c>
      <c r="G155" s="13">
        <f>SUM(G125:G154)</f>
        <v>0</v>
      </c>
      <c r="H155" s="13">
        <f>SUM(H125:H154)</f>
        <v>0</v>
      </c>
      <c r="I155" s="13"/>
      <c r="J155" s="13">
        <f>SUM(J125:J154)</f>
        <v>0</v>
      </c>
      <c r="K155" s="9"/>
    </row>
    <row r="156" spans="1:10" ht="15">
      <c r="A156" s="11" t="s">
        <v>11</v>
      </c>
      <c r="B156" s="52" t="s">
        <v>168</v>
      </c>
      <c r="C156" s="52"/>
      <c r="D156" s="52"/>
      <c r="E156" s="52"/>
      <c r="F156" s="52"/>
      <c r="G156" s="52"/>
      <c r="H156" s="52"/>
      <c r="I156" s="52"/>
      <c r="J156" s="52"/>
    </row>
    <row r="157" spans="1:10" ht="28.5" customHeight="1">
      <c r="A157" s="27"/>
      <c r="B157" s="69" t="s">
        <v>244</v>
      </c>
      <c r="C157" s="70"/>
      <c r="D157" s="70"/>
      <c r="E157" s="70"/>
      <c r="F157" s="70"/>
      <c r="G157" s="70"/>
      <c r="H157" s="70"/>
      <c r="I157" s="70"/>
      <c r="J157" s="71"/>
    </row>
    <row r="158" spans="1:11" ht="15">
      <c r="A158" s="29"/>
      <c r="B158" s="25">
        <v>1</v>
      </c>
      <c r="C158" s="15" t="s">
        <v>122</v>
      </c>
      <c r="D158" s="16" t="s">
        <v>1</v>
      </c>
      <c r="E158" s="16">
        <v>1</v>
      </c>
      <c r="F158" s="13"/>
      <c r="G158" s="13">
        <f aca="true" t="shared" si="12" ref="G158:G163">E158*F158</f>
        <v>0</v>
      </c>
      <c r="H158" s="13">
        <f aca="true" t="shared" si="13" ref="H158:H163">G158*I158</f>
        <v>0</v>
      </c>
      <c r="I158" s="14">
        <v>0.2</v>
      </c>
      <c r="J158" s="13">
        <f aca="true" t="shared" si="14" ref="J158:J163">SUM(G158,H158)</f>
        <v>0</v>
      </c>
      <c r="K158" s="9"/>
    </row>
    <row r="159" spans="1:11" ht="15">
      <c r="A159" s="29"/>
      <c r="B159" s="25">
        <v>2</v>
      </c>
      <c r="C159" s="15" t="s">
        <v>123</v>
      </c>
      <c r="D159" s="16" t="s">
        <v>1</v>
      </c>
      <c r="E159" s="16">
        <v>1</v>
      </c>
      <c r="F159" s="13"/>
      <c r="G159" s="13">
        <f t="shared" si="12"/>
        <v>0</v>
      </c>
      <c r="H159" s="13">
        <f t="shared" si="13"/>
        <v>0</v>
      </c>
      <c r="I159" s="14">
        <v>0.2</v>
      </c>
      <c r="J159" s="13">
        <f t="shared" si="14"/>
        <v>0</v>
      </c>
      <c r="K159" s="9"/>
    </row>
    <row r="160" spans="1:11" ht="15">
      <c r="A160" s="29"/>
      <c r="B160" s="25">
        <v>3</v>
      </c>
      <c r="C160" s="15" t="s">
        <v>124</v>
      </c>
      <c r="D160" s="16" t="s">
        <v>1</v>
      </c>
      <c r="E160" s="16">
        <v>1</v>
      </c>
      <c r="F160" s="13"/>
      <c r="G160" s="13">
        <f t="shared" si="12"/>
        <v>0</v>
      </c>
      <c r="H160" s="13">
        <f t="shared" si="13"/>
        <v>0</v>
      </c>
      <c r="I160" s="14">
        <v>0.2</v>
      </c>
      <c r="J160" s="13">
        <f t="shared" si="14"/>
        <v>0</v>
      </c>
      <c r="K160" s="9"/>
    </row>
    <row r="161" spans="1:11" ht="15">
      <c r="A161" s="29"/>
      <c r="B161" s="25">
        <v>4</v>
      </c>
      <c r="C161" s="15" t="s">
        <v>125</v>
      </c>
      <c r="D161" s="16" t="s">
        <v>1</v>
      </c>
      <c r="E161" s="16">
        <v>1</v>
      </c>
      <c r="F161" s="13"/>
      <c r="G161" s="13">
        <f t="shared" si="12"/>
        <v>0</v>
      </c>
      <c r="H161" s="13">
        <f t="shared" si="13"/>
        <v>0</v>
      </c>
      <c r="I161" s="14">
        <v>0.2</v>
      </c>
      <c r="J161" s="13">
        <f t="shared" si="14"/>
        <v>0</v>
      </c>
      <c r="K161" s="9"/>
    </row>
    <row r="162" spans="1:11" ht="15">
      <c r="A162" s="29"/>
      <c r="B162" s="25">
        <v>5</v>
      </c>
      <c r="C162" s="15" t="s">
        <v>126</v>
      </c>
      <c r="D162" s="16" t="s">
        <v>1</v>
      </c>
      <c r="E162" s="16">
        <v>1</v>
      </c>
      <c r="F162" s="13"/>
      <c r="G162" s="13">
        <f t="shared" si="12"/>
        <v>0</v>
      </c>
      <c r="H162" s="13">
        <f t="shared" si="13"/>
        <v>0</v>
      </c>
      <c r="I162" s="14">
        <v>0.2</v>
      </c>
      <c r="J162" s="13">
        <f t="shared" si="14"/>
        <v>0</v>
      </c>
      <c r="K162" s="9"/>
    </row>
    <row r="163" spans="1:11" ht="15">
      <c r="A163" s="28"/>
      <c r="B163" s="25">
        <v>6</v>
      </c>
      <c r="C163" s="15" t="s">
        <v>127</v>
      </c>
      <c r="D163" s="16" t="s">
        <v>1</v>
      </c>
      <c r="E163" s="16">
        <v>1</v>
      </c>
      <c r="F163" s="13"/>
      <c r="G163" s="13">
        <f t="shared" si="12"/>
        <v>0</v>
      </c>
      <c r="H163" s="13">
        <f t="shared" si="13"/>
        <v>0</v>
      </c>
      <c r="I163" s="14">
        <v>0.2</v>
      </c>
      <c r="J163" s="13">
        <f t="shared" si="14"/>
        <v>0</v>
      </c>
      <c r="K163" s="9"/>
    </row>
    <row r="164" spans="1:11" ht="15">
      <c r="A164" s="11" t="s">
        <v>11</v>
      </c>
      <c r="B164" s="54" t="s">
        <v>239</v>
      </c>
      <c r="C164" s="54"/>
      <c r="D164" s="54"/>
      <c r="E164" s="54"/>
      <c r="F164" s="13">
        <f>SUM(F158:F163)</f>
        <v>0</v>
      </c>
      <c r="G164" s="13">
        <f>SUM(G158:G163)</f>
        <v>0</v>
      </c>
      <c r="H164" s="13">
        <f>SUM(H158:H163)</f>
        <v>0</v>
      </c>
      <c r="I164" s="13"/>
      <c r="J164" s="13">
        <f>SUM(J158:J163)</f>
        <v>0</v>
      </c>
      <c r="K164" s="9"/>
    </row>
    <row r="165" spans="1:10" ht="15">
      <c r="A165" s="11" t="s">
        <v>12</v>
      </c>
      <c r="B165" s="52" t="s">
        <v>169</v>
      </c>
      <c r="C165" s="52"/>
      <c r="D165" s="52"/>
      <c r="E165" s="52"/>
      <c r="F165" s="52"/>
      <c r="G165" s="52"/>
      <c r="H165" s="52"/>
      <c r="I165" s="52"/>
      <c r="J165" s="52"/>
    </row>
    <row r="166" spans="1:10" ht="15.75" customHeight="1">
      <c r="A166" s="27"/>
      <c r="B166" s="53" t="s">
        <v>245</v>
      </c>
      <c r="C166" s="53"/>
      <c r="D166" s="53"/>
      <c r="E166" s="53"/>
      <c r="F166" s="53"/>
      <c r="G166" s="53"/>
      <c r="H166" s="53"/>
      <c r="I166" s="53"/>
      <c r="J166" s="53"/>
    </row>
    <row r="167" spans="1:11" ht="29.25">
      <c r="A167" s="29"/>
      <c r="B167" s="12">
        <v>1</v>
      </c>
      <c r="C167" s="15" t="s">
        <v>128</v>
      </c>
      <c r="D167" s="16" t="s">
        <v>1</v>
      </c>
      <c r="E167" s="16">
        <v>10</v>
      </c>
      <c r="F167" s="13"/>
      <c r="G167" s="13">
        <f>E167*F167</f>
        <v>0</v>
      </c>
      <c r="H167" s="13">
        <f>G167*I167</f>
        <v>0</v>
      </c>
      <c r="I167" s="14">
        <v>0.2</v>
      </c>
      <c r="J167" s="13">
        <f>SUM(G167,H167)</f>
        <v>0</v>
      </c>
      <c r="K167" s="9"/>
    </row>
    <row r="168" spans="1:11" ht="29.25">
      <c r="A168" s="29"/>
      <c r="B168" s="12">
        <v>2</v>
      </c>
      <c r="C168" s="15" t="s">
        <v>129</v>
      </c>
      <c r="D168" s="16" t="s">
        <v>1</v>
      </c>
      <c r="E168" s="16">
        <v>20</v>
      </c>
      <c r="F168" s="13"/>
      <c r="G168" s="13">
        <f aca="true" t="shared" si="15" ref="G168:G187">E168*F168</f>
        <v>0</v>
      </c>
      <c r="H168" s="13">
        <f aca="true" t="shared" si="16" ref="H168:H187">G168*I168</f>
        <v>0</v>
      </c>
      <c r="I168" s="14">
        <v>0.2</v>
      </c>
      <c r="J168" s="13">
        <f aca="true" t="shared" si="17" ref="J168:J187">SUM(G168,H168)</f>
        <v>0</v>
      </c>
      <c r="K168" s="9"/>
    </row>
    <row r="169" spans="1:11" ht="15">
      <c r="A169" s="29"/>
      <c r="B169" s="12">
        <v>3</v>
      </c>
      <c r="C169" s="15" t="s">
        <v>130</v>
      </c>
      <c r="D169" s="16" t="s">
        <v>1</v>
      </c>
      <c r="E169" s="16">
        <v>20</v>
      </c>
      <c r="F169" s="13"/>
      <c r="G169" s="13">
        <f t="shared" si="15"/>
        <v>0</v>
      </c>
      <c r="H169" s="13">
        <f t="shared" si="16"/>
        <v>0</v>
      </c>
      <c r="I169" s="14">
        <v>0.2</v>
      </c>
      <c r="J169" s="13">
        <f t="shared" si="17"/>
        <v>0</v>
      </c>
      <c r="K169" s="9"/>
    </row>
    <row r="170" spans="1:11" ht="15">
      <c r="A170" s="29"/>
      <c r="B170" s="12">
        <v>4</v>
      </c>
      <c r="C170" s="15" t="s">
        <v>131</v>
      </c>
      <c r="D170" s="16" t="s">
        <v>1</v>
      </c>
      <c r="E170" s="16">
        <v>20</v>
      </c>
      <c r="F170" s="13"/>
      <c r="G170" s="13">
        <f t="shared" si="15"/>
        <v>0</v>
      </c>
      <c r="H170" s="13">
        <f t="shared" si="16"/>
        <v>0</v>
      </c>
      <c r="I170" s="14">
        <v>0.2</v>
      </c>
      <c r="J170" s="13">
        <f t="shared" si="17"/>
        <v>0</v>
      </c>
      <c r="K170" s="9"/>
    </row>
    <row r="171" spans="1:11" ht="15">
      <c r="A171" s="29"/>
      <c r="B171" s="12">
        <v>5</v>
      </c>
      <c r="C171" s="15" t="s">
        <v>132</v>
      </c>
      <c r="D171" s="16" t="s">
        <v>1</v>
      </c>
      <c r="E171" s="16">
        <v>20</v>
      </c>
      <c r="F171" s="13"/>
      <c r="G171" s="13">
        <f t="shared" si="15"/>
        <v>0</v>
      </c>
      <c r="H171" s="13">
        <f t="shared" si="16"/>
        <v>0</v>
      </c>
      <c r="I171" s="14">
        <v>0.2</v>
      </c>
      <c r="J171" s="13">
        <f t="shared" si="17"/>
        <v>0</v>
      </c>
      <c r="K171" s="9"/>
    </row>
    <row r="172" spans="1:11" ht="15">
      <c r="A172" s="29"/>
      <c r="B172" s="17">
        <v>6</v>
      </c>
      <c r="C172" s="21" t="s">
        <v>133</v>
      </c>
      <c r="D172" s="16" t="s">
        <v>3</v>
      </c>
      <c r="E172" s="16">
        <v>10</v>
      </c>
      <c r="F172" s="13"/>
      <c r="G172" s="13">
        <f t="shared" si="15"/>
        <v>0</v>
      </c>
      <c r="H172" s="13">
        <f t="shared" si="16"/>
        <v>0</v>
      </c>
      <c r="I172" s="14">
        <v>0.2</v>
      </c>
      <c r="J172" s="13">
        <f t="shared" si="17"/>
        <v>0</v>
      </c>
      <c r="K172" s="9"/>
    </row>
    <row r="173" spans="1:11" ht="15">
      <c r="A173" s="29"/>
      <c r="B173" s="17">
        <v>7</v>
      </c>
      <c r="C173" s="21" t="s">
        <v>134</v>
      </c>
      <c r="D173" s="16" t="s">
        <v>3</v>
      </c>
      <c r="E173" s="16">
        <v>5</v>
      </c>
      <c r="F173" s="13"/>
      <c r="G173" s="13">
        <f t="shared" si="15"/>
        <v>0</v>
      </c>
      <c r="H173" s="13">
        <f t="shared" si="16"/>
        <v>0</v>
      </c>
      <c r="I173" s="14">
        <v>0.2</v>
      </c>
      <c r="J173" s="13">
        <f t="shared" si="17"/>
        <v>0</v>
      </c>
      <c r="K173" s="9"/>
    </row>
    <row r="174" spans="1:11" ht="15">
      <c r="A174" s="29"/>
      <c r="B174" s="17">
        <v>8</v>
      </c>
      <c r="C174" s="21" t="s">
        <v>135</v>
      </c>
      <c r="D174" s="16" t="s">
        <v>3</v>
      </c>
      <c r="E174" s="16">
        <v>80</v>
      </c>
      <c r="F174" s="13"/>
      <c r="G174" s="13">
        <f t="shared" si="15"/>
        <v>0</v>
      </c>
      <c r="H174" s="13">
        <f t="shared" si="16"/>
        <v>0</v>
      </c>
      <c r="I174" s="14">
        <v>0.2</v>
      </c>
      <c r="J174" s="13">
        <f t="shared" si="17"/>
        <v>0</v>
      </c>
      <c r="K174" s="9"/>
    </row>
    <row r="175" spans="1:11" ht="15">
      <c r="A175" s="29"/>
      <c r="B175" s="17">
        <v>9</v>
      </c>
      <c r="C175" s="21" t="s">
        <v>136</v>
      </c>
      <c r="D175" s="16" t="s">
        <v>3</v>
      </c>
      <c r="E175" s="16">
        <v>80</v>
      </c>
      <c r="F175" s="13"/>
      <c r="G175" s="13">
        <f t="shared" si="15"/>
        <v>0</v>
      </c>
      <c r="H175" s="13">
        <f t="shared" si="16"/>
        <v>0</v>
      </c>
      <c r="I175" s="14">
        <v>0.2</v>
      </c>
      <c r="J175" s="13">
        <f t="shared" si="17"/>
        <v>0</v>
      </c>
      <c r="K175" s="9"/>
    </row>
    <row r="176" spans="1:11" ht="15">
      <c r="A176" s="29"/>
      <c r="B176" s="17">
        <v>10</v>
      </c>
      <c r="C176" s="21" t="s">
        <v>137</v>
      </c>
      <c r="D176" s="16" t="s">
        <v>3</v>
      </c>
      <c r="E176" s="16">
        <v>50</v>
      </c>
      <c r="F176" s="13"/>
      <c r="G176" s="13">
        <f t="shared" si="15"/>
        <v>0</v>
      </c>
      <c r="H176" s="13">
        <f t="shared" si="16"/>
        <v>0</v>
      </c>
      <c r="I176" s="14">
        <v>0.2</v>
      </c>
      <c r="J176" s="13">
        <f t="shared" si="17"/>
        <v>0</v>
      </c>
      <c r="K176" s="9"/>
    </row>
    <row r="177" spans="1:11" ht="15">
      <c r="A177" s="29"/>
      <c r="B177" s="17">
        <v>11</v>
      </c>
      <c r="C177" s="21" t="s">
        <v>138</v>
      </c>
      <c r="D177" s="16" t="s">
        <v>3</v>
      </c>
      <c r="E177" s="16">
        <v>50</v>
      </c>
      <c r="F177" s="13"/>
      <c r="G177" s="13">
        <f t="shared" si="15"/>
        <v>0</v>
      </c>
      <c r="H177" s="13">
        <f t="shared" si="16"/>
        <v>0</v>
      </c>
      <c r="I177" s="14">
        <v>0.2</v>
      </c>
      <c r="J177" s="13">
        <f t="shared" si="17"/>
        <v>0</v>
      </c>
      <c r="K177" s="9"/>
    </row>
    <row r="178" spans="1:11" ht="15">
      <c r="A178" s="29"/>
      <c r="B178" s="17">
        <v>12</v>
      </c>
      <c r="C178" s="21" t="s">
        <v>139</v>
      </c>
      <c r="D178" s="16" t="s">
        <v>3</v>
      </c>
      <c r="E178" s="16">
        <v>50</v>
      </c>
      <c r="F178" s="13"/>
      <c r="G178" s="13">
        <f t="shared" si="15"/>
        <v>0</v>
      </c>
      <c r="H178" s="13">
        <f t="shared" si="16"/>
        <v>0</v>
      </c>
      <c r="I178" s="14">
        <v>0.2</v>
      </c>
      <c r="J178" s="13">
        <f t="shared" si="17"/>
        <v>0</v>
      </c>
      <c r="K178" s="9"/>
    </row>
    <row r="179" spans="1:11" ht="15">
      <c r="A179" s="29"/>
      <c r="B179" s="17">
        <v>13</v>
      </c>
      <c r="C179" s="21" t="s">
        <v>140</v>
      </c>
      <c r="D179" s="16" t="s">
        <v>3</v>
      </c>
      <c r="E179" s="16">
        <v>25</v>
      </c>
      <c r="F179" s="13"/>
      <c r="G179" s="13">
        <f t="shared" si="15"/>
        <v>0</v>
      </c>
      <c r="H179" s="13">
        <f t="shared" si="16"/>
        <v>0</v>
      </c>
      <c r="I179" s="14">
        <v>0.2</v>
      </c>
      <c r="J179" s="13">
        <f t="shared" si="17"/>
        <v>0</v>
      </c>
      <c r="K179" s="9"/>
    </row>
    <row r="180" spans="1:11" ht="15">
      <c r="A180" s="29"/>
      <c r="B180" s="17">
        <v>14</v>
      </c>
      <c r="C180" s="21" t="s">
        <v>141</v>
      </c>
      <c r="D180" s="16" t="s">
        <v>3</v>
      </c>
      <c r="E180" s="16">
        <v>25</v>
      </c>
      <c r="F180" s="13"/>
      <c r="G180" s="13">
        <f t="shared" si="15"/>
        <v>0</v>
      </c>
      <c r="H180" s="13">
        <f t="shared" si="16"/>
        <v>0</v>
      </c>
      <c r="I180" s="14">
        <v>0.2</v>
      </c>
      <c r="J180" s="13">
        <f t="shared" si="17"/>
        <v>0</v>
      </c>
      <c r="K180" s="9"/>
    </row>
    <row r="181" spans="1:11" ht="15">
      <c r="A181" s="29"/>
      <c r="B181" s="17">
        <v>15</v>
      </c>
      <c r="C181" s="21" t="s">
        <v>142</v>
      </c>
      <c r="D181" s="16" t="s">
        <v>3</v>
      </c>
      <c r="E181" s="16">
        <v>25</v>
      </c>
      <c r="F181" s="13"/>
      <c r="G181" s="13">
        <f t="shared" si="15"/>
        <v>0</v>
      </c>
      <c r="H181" s="13">
        <f t="shared" si="16"/>
        <v>0</v>
      </c>
      <c r="I181" s="14">
        <v>0.2</v>
      </c>
      <c r="J181" s="13">
        <f t="shared" si="17"/>
        <v>0</v>
      </c>
      <c r="K181" s="9"/>
    </row>
    <row r="182" spans="1:11" ht="15">
      <c r="A182" s="29"/>
      <c r="B182" s="17">
        <v>16</v>
      </c>
      <c r="C182" s="21" t="s">
        <v>143</v>
      </c>
      <c r="D182" s="16" t="s">
        <v>3</v>
      </c>
      <c r="E182" s="16">
        <v>200</v>
      </c>
      <c r="F182" s="13"/>
      <c r="G182" s="13">
        <f t="shared" si="15"/>
        <v>0</v>
      </c>
      <c r="H182" s="13">
        <f t="shared" si="16"/>
        <v>0</v>
      </c>
      <c r="I182" s="14">
        <v>0.2</v>
      </c>
      <c r="J182" s="13">
        <f t="shared" si="17"/>
        <v>0</v>
      </c>
      <c r="K182" s="9"/>
    </row>
    <row r="183" spans="1:11" ht="29.25">
      <c r="A183" s="29"/>
      <c r="B183" s="17">
        <v>17</v>
      </c>
      <c r="C183" s="21" t="s">
        <v>144</v>
      </c>
      <c r="D183" s="16" t="s">
        <v>3</v>
      </c>
      <c r="E183" s="16">
        <v>80</v>
      </c>
      <c r="F183" s="13"/>
      <c r="G183" s="13">
        <f t="shared" si="15"/>
        <v>0</v>
      </c>
      <c r="H183" s="13">
        <f t="shared" si="16"/>
        <v>0</v>
      </c>
      <c r="I183" s="14">
        <v>0.2</v>
      </c>
      <c r="J183" s="13">
        <f t="shared" si="17"/>
        <v>0</v>
      </c>
      <c r="K183" s="9"/>
    </row>
    <row r="184" spans="1:11" ht="29.25">
      <c r="A184" s="29"/>
      <c r="B184" s="17">
        <v>18</v>
      </c>
      <c r="C184" s="21" t="s">
        <v>145</v>
      </c>
      <c r="D184" s="16" t="s">
        <v>3</v>
      </c>
      <c r="E184" s="16">
        <v>80</v>
      </c>
      <c r="F184" s="13"/>
      <c r="G184" s="13">
        <f t="shared" si="15"/>
        <v>0</v>
      </c>
      <c r="H184" s="13">
        <f t="shared" si="16"/>
        <v>0</v>
      </c>
      <c r="I184" s="14">
        <v>0.2</v>
      </c>
      <c r="J184" s="13">
        <f t="shared" si="17"/>
        <v>0</v>
      </c>
      <c r="K184" s="9"/>
    </row>
    <row r="185" spans="1:11" ht="29.25">
      <c r="A185" s="29"/>
      <c r="B185" s="17">
        <v>19</v>
      </c>
      <c r="C185" s="21" t="s">
        <v>146</v>
      </c>
      <c r="D185" s="16" t="s">
        <v>3</v>
      </c>
      <c r="E185" s="16">
        <v>80</v>
      </c>
      <c r="F185" s="13"/>
      <c r="G185" s="13">
        <f t="shared" si="15"/>
        <v>0</v>
      </c>
      <c r="H185" s="13">
        <f t="shared" si="16"/>
        <v>0</v>
      </c>
      <c r="I185" s="14">
        <v>0.2</v>
      </c>
      <c r="J185" s="13">
        <f t="shared" si="17"/>
        <v>0</v>
      </c>
      <c r="K185" s="9"/>
    </row>
    <row r="186" spans="1:11" ht="29.25">
      <c r="A186" s="29"/>
      <c r="B186" s="17">
        <v>20</v>
      </c>
      <c r="C186" s="21" t="s">
        <v>147</v>
      </c>
      <c r="D186" s="16" t="s">
        <v>3</v>
      </c>
      <c r="E186" s="16">
        <v>80</v>
      </c>
      <c r="F186" s="13"/>
      <c r="G186" s="13">
        <f t="shared" si="15"/>
        <v>0</v>
      </c>
      <c r="H186" s="13">
        <f t="shared" si="16"/>
        <v>0</v>
      </c>
      <c r="I186" s="14">
        <v>0.2</v>
      </c>
      <c r="J186" s="13">
        <f t="shared" si="17"/>
        <v>0</v>
      </c>
      <c r="K186" s="9"/>
    </row>
    <row r="187" spans="1:11" ht="31.5" customHeight="1">
      <c r="A187" s="28"/>
      <c r="B187" s="17">
        <v>21</v>
      </c>
      <c r="C187" s="17" t="s">
        <v>148</v>
      </c>
      <c r="D187" s="16" t="s">
        <v>3</v>
      </c>
      <c r="E187" s="16">
        <v>50</v>
      </c>
      <c r="F187" s="13"/>
      <c r="G187" s="13">
        <f t="shared" si="15"/>
        <v>0</v>
      </c>
      <c r="H187" s="13">
        <f t="shared" si="16"/>
        <v>0</v>
      </c>
      <c r="I187" s="14">
        <v>0.2</v>
      </c>
      <c r="J187" s="13">
        <f t="shared" si="17"/>
        <v>0</v>
      </c>
      <c r="K187" s="9"/>
    </row>
    <row r="188" spans="1:10" ht="15">
      <c r="A188" s="11" t="s">
        <v>12</v>
      </c>
      <c r="B188" s="65" t="s">
        <v>240</v>
      </c>
      <c r="C188" s="65"/>
      <c r="D188" s="65"/>
      <c r="E188" s="65"/>
      <c r="F188" s="13">
        <f>SUM(F167:F187)</f>
        <v>0</v>
      </c>
      <c r="G188" s="13">
        <f>SUM(G167:G187)</f>
        <v>0</v>
      </c>
      <c r="H188" s="13">
        <f>SUM(H167:H187)</f>
        <v>0</v>
      </c>
      <c r="I188" s="13"/>
      <c r="J188" s="13">
        <f>SUM(J167:J187)</f>
        <v>0</v>
      </c>
    </row>
    <row r="189" spans="1:10" ht="15">
      <c r="A189" s="11" t="s">
        <v>13</v>
      </c>
      <c r="B189" s="66" t="s">
        <v>170</v>
      </c>
      <c r="C189" s="66"/>
      <c r="D189" s="66"/>
      <c r="E189" s="66"/>
      <c r="F189" s="66"/>
      <c r="G189" s="66"/>
      <c r="H189" s="66"/>
      <c r="I189" s="66"/>
      <c r="J189" s="66"/>
    </row>
    <row r="190" spans="1:10" ht="15.75" customHeight="1">
      <c r="A190" s="27"/>
      <c r="B190" s="53" t="s">
        <v>246</v>
      </c>
      <c r="C190" s="53"/>
      <c r="D190" s="53"/>
      <c r="E190" s="53"/>
      <c r="F190" s="53"/>
      <c r="G190" s="53"/>
      <c r="H190" s="53"/>
      <c r="I190" s="53"/>
      <c r="J190" s="53"/>
    </row>
    <row r="191" spans="1:11" ht="15">
      <c r="A191" s="29"/>
      <c r="B191" s="17">
        <v>1</v>
      </c>
      <c r="C191" s="21" t="s">
        <v>149</v>
      </c>
      <c r="D191" s="16" t="s">
        <v>1</v>
      </c>
      <c r="E191" s="16">
        <v>20</v>
      </c>
      <c r="F191" s="13"/>
      <c r="G191" s="13">
        <f>E191*F191</f>
        <v>0</v>
      </c>
      <c r="H191" s="13">
        <f>G191*I191</f>
        <v>0</v>
      </c>
      <c r="I191" s="14">
        <v>0.2</v>
      </c>
      <c r="J191" s="13">
        <f>SUM(G191,H191)</f>
        <v>0</v>
      </c>
      <c r="K191" s="9"/>
    </row>
    <row r="192" spans="1:11" ht="15">
      <c r="A192" s="29"/>
      <c r="B192" s="17">
        <v>2</v>
      </c>
      <c r="C192" s="21" t="s">
        <v>150</v>
      </c>
      <c r="D192" s="16" t="s">
        <v>1</v>
      </c>
      <c r="E192" s="16">
        <v>20</v>
      </c>
      <c r="F192" s="13"/>
      <c r="G192" s="13">
        <f aca="true" t="shared" si="18" ref="G192:G209">E192*F192</f>
        <v>0</v>
      </c>
      <c r="H192" s="13">
        <f aca="true" t="shared" si="19" ref="H192:H209">G192*I192</f>
        <v>0</v>
      </c>
      <c r="I192" s="14">
        <v>0.2</v>
      </c>
      <c r="J192" s="13">
        <f aca="true" t="shared" si="20" ref="J192:J209">SUM(G192,H192)</f>
        <v>0</v>
      </c>
      <c r="K192" s="9"/>
    </row>
    <row r="193" spans="1:11" ht="15">
      <c r="A193" s="29"/>
      <c r="B193" s="17">
        <v>3</v>
      </c>
      <c r="C193" s="21" t="s">
        <v>151</v>
      </c>
      <c r="D193" s="16" t="s">
        <v>1</v>
      </c>
      <c r="E193" s="16">
        <v>10</v>
      </c>
      <c r="F193" s="13"/>
      <c r="G193" s="13">
        <f t="shared" si="18"/>
        <v>0</v>
      </c>
      <c r="H193" s="13">
        <f t="shared" si="19"/>
        <v>0</v>
      </c>
      <c r="I193" s="14">
        <v>0.2</v>
      </c>
      <c r="J193" s="13">
        <f t="shared" si="20"/>
        <v>0</v>
      </c>
      <c r="K193" s="9"/>
    </row>
    <row r="194" spans="1:11" ht="15">
      <c r="A194" s="29"/>
      <c r="B194" s="17">
        <v>4</v>
      </c>
      <c r="C194" s="21" t="s">
        <v>152</v>
      </c>
      <c r="D194" s="16" t="s">
        <v>1</v>
      </c>
      <c r="E194" s="16">
        <v>6</v>
      </c>
      <c r="F194" s="13"/>
      <c r="G194" s="13">
        <f t="shared" si="18"/>
        <v>0</v>
      </c>
      <c r="H194" s="13">
        <f t="shared" si="19"/>
        <v>0</v>
      </c>
      <c r="I194" s="14">
        <v>0.2</v>
      </c>
      <c r="J194" s="13">
        <f t="shared" si="20"/>
        <v>0</v>
      </c>
      <c r="K194" s="9"/>
    </row>
    <row r="195" spans="1:11" ht="15">
      <c r="A195" s="29"/>
      <c r="B195" s="17">
        <v>5</v>
      </c>
      <c r="C195" s="21" t="s">
        <v>153</v>
      </c>
      <c r="D195" s="16" t="s">
        <v>1</v>
      </c>
      <c r="E195" s="16">
        <v>5</v>
      </c>
      <c r="F195" s="13"/>
      <c r="G195" s="13">
        <f t="shared" si="18"/>
        <v>0</v>
      </c>
      <c r="H195" s="13">
        <f t="shared" si="19"/>
        <v>0</v>
      </c>
      <c r="I195" s="14">
        <v>0.2</v>
      </c>
      <c r="J195" s="13">
        <f t="shared" si="20"/>
        <v>0</v>
      </c>
      <c r="K195" s="9"/>
    </row>
    <row r="196" spans="1:11" ht="15">
      <c r="A196" s="29"/>
      <c r="B196" s="17">
        <v>6</v>
      </c>
      <c r="C196" s="21" t="s">
        <v>154</v>
      </c>
      <c r="D196" s="16" t="s">
        <v>1</v>
      </c>
      <c r="E196" s="16">
        <v>5</v>
      </c>
      <c r="F196" s="13"/>
      <c r="G196" s="13">
        <f t="shared" si="18"/>
        <v>0</v>
      </c>
      <c r="H196" s="13">
        <f t="shared" si="19"/>
        <v>0</v>
      </c>
      <c r="I196" s="14">
        <v>0.2</v>
      </c>
      <c r="J196" s="13">
        <f t="shared" si="20"/>
        <v>0</v>
      </c>
      <c r="K196" s="9"/>
    </row>
    <row r="197" spans="1:11" ht="15">
      <c r="A197" s="29"/>
      <c r="B197" s="17">
        <v>7</v>
      </c>
      <c r="C197" s="21" t="s">
        <v>200</v>
      </c>
      <c r="D197" s="16" t="s">
        <v>1</v>
      </c>
      <c r="E197" s="16">
        <v>25</v>
      </c>
      <c r="F197" s="13"/>
      <c r="G197" s="13">
        <f t="shared" si="18"/>
        <v>0</v>
      </c>
      <c r="H197" s="13">
        <f t="shared" si="19"/>
        <v>0</v>
      </c>
      <c r="I197" s="14">
        <v>0.2</v>
      </c>
      <c r="J197" s="13">
        <f t="shared" si="20"/>
        <v>0</v>
      </c>
      <c r="K197" s="9"/>
    </row>
    <row r="198" spans="1:11" ht="15">
      <c r="A198" s="29"/>
      <c r="B198" s="17">
        <v>8</v>
      </c>
      <c r="C198" s="21" t="s">
        <v>201</v>
      </c>
      <c r="D198" s="16" t="s">
        <v>1</v>
      </c>
      <c r="E198" s="16">
        <v>15</v>
      </c>
      <c r="F198" s="13"/>
      <c r="G198" s="13">
        <f t="shared" si="18"/>
        <v>0</v>
      </c>
      <c r="H198" s="13">
        <f t="shared" si="19"/>
        <v>0</v>
      </c>
      <c r="I198" s="14">
        <v>0.2</v>
      </c>
      <c r="J198" s="13">
        <f t="shared" si="20"/>
        <v>0</v>
      </c>
      <c r="K198" s="9"/>
    </row>
    <row r="199" spans="1:11" ht="15">
      <c r="A199" s="29"/>
      <c r="B199" s="17">
        <v>9</v>
      </c>
      <c r="C199" s="21" t="s">
        <v>155</v>
      </c>
      <c r="D199" s="16" t="s">
        <v>1</v>
      </c>
      <c r="E199" s="16">
        <v>30</v>
      </c>
      <c r="F199" s="13"/>
      <c r="G199" s="13">
        <f t="shared" si="18"/>
        <v>0</v>
      </c>
      <c r="H199" s="13">
        <f t="shared" si="19"/>
        <v>0</v>
      </c>
      <c r="I199" s="14">
        <v>0.2</v>
      </c>
      <c r="J199" s="13">
        <f t="shared" si="20"/>
        <v>0</v>
      </c>
      <c r="K199" s="9"/>
    </row>
    <row r="200" spans="1:11" ht="15">
      <c r="A200" s="29"/>
      <c r="B200" s="17">
        <v>10</v>
      </c>
      <c r="C200" s="21" t="s">
        <v>156</v>
      </c>
      <c r="D200" s="16" t="s">
        <v>1</v>
      </c>
      <c r="E200" s="16">
        <v>30</v>
      </c>
      <c r="F200" s="13"/>
      <c r="G200" s="13">
        <f t="shared" si="18"/>
        <v>0</v>
      </c>
      <c r="H200" s="13">
        <f t="shared" si="19"/>
        <v>0</v>
      </c>
      <c r="I200" s="14">
        <v>0.2</v>
      </c>
      <c r="J200" s="13">
        <f t="shared" si="20"/>
        <v>0</v>
      </c>
      <c r="K200" s="9"/>
    </row>
    <row r="201" spans="1:11" ht="15">
      <c r="A201" s="29"/>
      <c r="B201" s="17">
        <v>11</v>
      </c>
      <c r="C201" s="21" t="s">
        <v>157</v>
      </c>
      <c r="D201" s="16" t="s">
        <v>1</v>
      </c>
      <c r="E201" s="16">
        <v>20</v>
      </c>
      <c r="F201" s="13"/>
      <c r="G201" s="13">
        <f t="shared" si="18"/>
        <v>0</v>
      </c>
      <c r="H201" s="13">
        <f t="shared" si="19"/>
        <v>0</v>
      </c>
      <c r="I201" s="14">
        <v>0.2</v>
      </c>
      <c r="J201" s="13">
        <f t="shared" si="20"/>
        <v>0</v>
      </c>
      <c r="K201" s="9"/>
    </row>
    <row r="202" spans="1:11" ht="15">
      <c r="A202" s="29"/>
      <c r="B202" s="17">
        <v>12</v>
      </c>
      <c r="C202" s="21" t="s">
        <v>158</v>
      </c>
      <c r="D202" s="16" t="s">
        <v>1</v>
      </c>
      <c r="E202" s="16">
        <v>10</v>
      </c>
      <c r="F202" s="13"/>
      <c r="G202" s="13">
        <f t="shared" si="18"/>
        <v>0</v>
      </c>
      <c r="H202" s="13">
        <f t="shared" si="19"/>
        <v>0</v>
      </c>
      <c r="I202" s="14">
        <v>0.2</v>
      </c>
      <c r="J202" s="13">
        <f t="shared" si="20"/>
        <v>0</v>
      </c>
      <c r="K202" s="9"/>
    </row>
    <row r="203" spans="1:11" ht="15">
      <c r="A203" s="29"/>
      <c r="B203" s="17">
        <v>13</v>
      </c>
      <c r="C203" s="21" t="s">
        <v>159</v>
      </c>
      <c r="D203" s="16" t="s">
        <v>1</v>
      </c>
      <c r="E203" s="16">
        <v>10</v>
      </c>
      <c r="F203" s="13"/>
      <c r="G203" s="13">
        <f t="shared" si="18"/>
        <v>0</v>
      </c>
      <c r="H203" s="13">
        <f t="shared" si="19"/>
        <v>0</v>
      </c>
      <c r="I203" s="14">
        <v>0.2</v>
      </c>
      <c r="J203" s="13">
        <f t="shared" si="20"/>
        <v>0</v>
      </c>
      <c r="K203" s="9"/>
    </row>
    <row r="204" spans="1:11" ht="15">
      <c r="A204" s="29"/>
      <c r="B204" s="17">
        <v>14</v>
      </c>
      <c r="C204" s="21" t="s">
        <v>160</v>
      </c>
      <c r="D204" s="16" t="s">
        <v>1</v>
      </c>
      <c r="E204" s="16">
        <v>25</v>
      </c>
      <c r="F204" s="13"/>
      <c r="G204" s="13">
        <f t="shared" si="18"/>
        <v>0</v>
      </c>
      <c r="H204" s="13">
        <f t="shared" si="19"/>
        <v>0</v>
      </c>
      <c r="I204" s="14">
        <v>0.2</v>
      </c>
      <c r="J204" s="13">
        <f t="shared" si="20"/>
        <v>0</v>
      </c>
      <c r="K204" s="9"/>
    </row>
    <row r="205" spans="1:11" ht="15">
      <c r="A205" s="29"/>
      <c r="B205" s="17">
        <v>15</v>
      </c>
      <c r="C205" s="21" t="s">
        <v>161</v>
      </c>
      <c r="D205" s="16" t="s">
        <v>1</v>
      </c>
      <c r="E205" s="16">
        <v>20</v>
      </c>
      <c r="F205" s="13"/>
      <c r="G205" s="13">
        <f t="shared" si="18"/>
        <v>0</v>
      </c>
      <c r="H205" s="13">
        <f t="shared" si="19"/>
        <v>0</v>
      </c>
      <c r="I205" s="14">
        <v>0.2</v>
      </c>
      <c r="J205" s="13">
        <f t="shared" si="20"/>
        <v>0</v>
      </c>
      <c r="K205" s="9"/>
    </row>
    <row r="206" spans="1:11" ht="15">
      <c r="A206" s="29"/>
      <c r="B206" s="17">
        <v>16</v>
      </c>
      <c r="C206" s="21" t="s">
        <v>162</v>
      </c>
      <c r="D206" s="16" t="s">
        <v>1</v>
      </c>
      <c r="E206" s="16">
        <v>5</v>
      </c>
      <c r="F206" s="13"/>
      <c r="G206" s="13">
        <f t="shared" si="18"/>
        <v>0</v>
      </c>
      <c r="H206" s="13">
        <f t="shared" si="19"/>
        <v>0</v>
      </c>
      <c r="I206" s="14">
        <v>0.2</v>
      </c>
      <c r="J206" s="13">
        <f t="shared" si="20"/>
        <v>0</v>
      </c>
      <c r="K206" s="9"/>
    </row>
    <row r="207" spans="1:11" ht="15">
      <c r="A207" s="29"/>
      <c r="B207" s="17">
        <v>17</v>
      </c>
      <c r="C207" s="21" t="s">
        <v>202</v>
      </c>
      <c r="D207" s="16" t="s">
        <v>1</v>
      </c>
      <c r="E207" s="16">
        <v>25</v>
      </c>
      <c r="F207" s="13"/>
      <c r="G207" s="13">
        <f t="shared" si="18"/>
        <v>0</v>
      </c>
      <c r="H207" s="13">
        <f t="shared" si="19"/>
        <v>0</v>
      </c>
      <c r="I207" s="14">
        <v>0.2</v>
      </c>
      <c r="J207" s="13">
        <f t="shared" si="20"/>
        <v>0</v>
      </c>
      <c r="K207" s="9"/>
    </row>
    <row r="208" spans="1:11" ht="15">
      <c r="A208" s="29"/>
      <c r="B208" s="17">
        <v>18</v>
      </c>
      <c r="C208" s="21" t="s">
        <v>227</v>
      </c>
      <c r="D208" s="16" t="s">
        <v>1</v>
      </c>
      <c r="E208" s="16">
        <v>20</v>
      </c>
      <c r="F208" s="13"/>
      <c r="G208" s="13">
        <f t="shared" si="18"/>
        <v>0</v>
      </c>
      <c r="H208" s="13">
        <f t="shared" si="19"/>
        <v>0</v>
      </c>
      <c r="I208" s="14">
        <v>0.2</v>
      </c>
      <c r="J208" s="13">
        <f t="shared" si="20"/>
        <v>0</v>
      </c>
      <c r="K208" s="9"/>
    </row>
    <row r="209" spans="1:11" ht="15">
      <c r="A209" s="28"/>
      <c r="B209" s="17">
        <v>19</v>
      </c>
      <c r="C209" s="21" t="s">
        <v>228</v>
      </c>
      <c r="D209" s="16" t="s">
        <v>1</v>
      </c>
      <c r="E209" s="16">
        <v>5</v>
      </c>
      <c r="F209" s="13"/>
      <c r="G209" s="13">
        <f t="shared" si="18"/>
        <v>0</v>
      </c>
      <c r="H209" s="13">
        <f t="shared" si="19"/>
        <v>0</v>
      </c>
      <c r="I209" s="14">
        <v>0.2</v>
      </c>
      <c r="J209" s="13">
        <f t="shared" si="20"/>
        <v>0</v>
      </c>
      <c r="K209" s="9"/>
    </row>
    <row r="210" spans="1:11" ht="15">
      <c r="A210" s="11" t="s">
        <v>13</v>
      </c>
      <c r="B210" s="54" t="s">
        <v>241</v>
      </c>
      <c r="C210" s="55"/>
      <c r="D210" s="55"/>
      <c r="E210" s="55"/>
      <c r="F210" s="13">
        <f>SUM(F191:F209)</f>
        <v>0</v>
      </c>
      <c r="G210" s="13">
        <f>SUM(G191:G209)</f>
        <v>0</v>
      </c>
      <c r="H210" s="13">
        <f>SUM(H191:H209)</f>
        <v>0</v>
      </c>
      <c r="I210" s="14"/>
      <c r="J210" s="13">
        <f>SUM(J191:J209)</f>
        <v>0</v>
      </c>
      <c r="K210" s="9"/>
    </row>
    <row r="211" spans="1:10" ht="15">
      <c r="A211" s="11" t="s">
        <v>14</v>
      </c>
      <c r="B211" s="52" t="s">
        <v>171</v>
      </c>
      <c r="C211" s="52"/>
      <c r="D211" s="52"/>
      <c r="E211" s="52"/>
      <c r="F211" s="52"/>
      <c r="G211" s="52"/>
      <c r="H211" s="52"/>
      <c r="I211" s="52"/>
      <c r="J211" s="52"/>
    </row>
    <row r="212" spans="1:10" ht="15">
      <c r="A212" s="27"/>
      <c r="B212" s="53" t="s">
        <v>246</v>
      </c>
      <c r="C212" s="53"/>
      <c r="D212" s="53"/>
      <c r="E212" s="53"/>
      <c r="F212" s="53"/>
      <c r="G212" s="53"/>
      <c r="H212" s="53"/>
      <c r="I212" s="53"/>
      <c r="J212" s="53"/>
    </row>
    <row r="213" spans="1:11" ht="15">
      <c r="A213" s="29"/>
      <c r="B213" s="17">
        <v>1</v>
      </c>
      <c r="C213" s="21" t="s">
        <v>203</v>
      </c>
      <c r="D213" s="16" t="s">
        <v>3</v>
      </c>
      <c r="E213" s="16">
        <v>5</v>
      </c>
      <c r="F213" s="13"/>
      <c r="G213" s="13">
        <f>E213*F213</f>
        <v>0</v>
      </c>
      <c r="H213" s="13">
        <f>G213*I213</f>
        <v>0</v>
      </c>
      <c r="I213" s="14">
        <v>0.2</v>
      </c>
      <c r="J213" s="13">
        <f>SUM(G213,H213)</f>
        <v>0</v>
      </c>
      <c r="K213" s="9"/>
    </row>
    <row r="214" spans="1:11" ht="15">
      <c r="A214" s="29"/>
      <c r="B214" s="17">
        <v>2</v>
      </c>
      <c r="C214" s="21" t="s">
        <v>204</v>
      </c>
      <c r="D214" s="16" t="s">
        <v>3</v>
      </c>
      <c r="E214" s="16">
        <v>5</v>
      </c>
      <c r="F214" s="13"/>
      <c r="G214" s="13">
        <f aca="true" t="shared" si="21" ref="G214:G221">E214*F214</f>
        <v>0</v>
      </c>
      <c r="H214" s="13">
        <f aca="true" t="shared" si="22" ref="H214:H221">G214*I214</f>
        <v>0</v>
      </c>
      <c r="I214" s="14">
        <v>0.2</v>
      </c>
      <c r="J214" s="13">
        <f aca="true" t="shared" si="23" ref="J214:J221">SUM(G214,H214)</f>
        <v>0</v>
      </c>
      <c r="K214" s="9"/>
    </row>
    <row r="215" spans="1:11" ht="15">
      <c r="A215" s="29"/>
      <c r="B215" s="17">
        <v>3</v>
      </c>
      <c r="C215" s="21" t="s">
        <v>205</v>
      </c>
      <c r="D215" s="16" t="s">
        <v>3</v>
      </c>
      <c r="E215" s="16">
        <v>5</v>
      </c>
      <c r="F215" s="13"/>
      <c r="G215" s="13">
        <f t="shared" si="21"/>
        <v>0</v>
      </c>
      <c r="H215" s="13">
        <f t="shared" si="22"/>
        <v>0</v>
      </c>
      <c r="I215" s="14">
        <v>0.2</v>
      </c>
      <c r="J215" s="13">
        <f t="shared" si="23"/>
        <v>0</v>
      </c>
      <c r="K215" s="9"/>
    </row>
    <row r="216" spans="1:11" ht="15">
      <c r="A216" s="29"/>
      <c r="B216" s="17">
        <v>4</v>
      </c>
      <c r="C216" s="21" t="s">
        <v>206</v>
      </c>
      <c r="D216" s="16" t="s">
        <v>3</v>
      </c>
      <c r="E216" s="16">
        <v>5</v>
      </c>
      <c r="F216" s="13"/>
      <c r="G216" s="13">
        <f t="shared" si="21"/>
        <v>0</v>
      </c>
      <c r="H216" s="13">
        <f t="shared" si="22"/>
        <v>0</v>
      </c>
      <c r="I216" s="14">
        <v>0.2</v>
      </c>
      <c r="J216" s="13">
        <f t="shared" si="23"/>
        <v>0</v>
      </c>
      <c r="K216" s="9"/>
    </row>
    <row r="217" spans="1:11" ht="15">
      <c r="A217" s="29"/>
      <c r="B217" s="17">
        <v>5</v>
      </c>
      <c r="C217" s="21" t="s">
        <v>204</v>
      </c>
      <c r="D217" s="16" t="s">
        <v>3</v>
      </c>
      <c r="E217" s="16">
        <v>5</v>
      </c>
      <c r="F217" s="13"/>
      <c r="G217" s="13">
        <f t="shared" si="21"/>
        <v>0</v>
      </c>
      <c r="H217" s="13">
        <f t="shared" si="22"/>
        <v>0</v>
      </c>
      <c r="I217" s="14">
        <v>0.2</v>
      </c>
      <c r="J217" s="13">
        <f t="shared" si="23"/>
        <v>0</v>
      </c>
      <c r="K217" s="9"/>
    </row>
    <row r="218" spans="1:11" ht="15">
      <c r="A218" s="29"/>
      <c r="B218" s="17">
        <v>6</v>
      </c>
      <c r="C218" s="21" t="s">
        <v>207</v>
      </c>
      <c r="D218" s="16" t="s">
        <v>3</v>
      </c>
      <c r="E218" s="16">
        <v>5</v>
      </c>
      <c r="F218" s="13"/>
      <c r="G218" s="13">
        <f t="shared" si="21"/>
        <v>0</v>
      </c>
      <c r="H218" s="13">
        <f t="shared" si="22"/>
        <v>0</v>
      </c>
      <c r="I218" s="14">
        <v>0.2</v>
      </c>
      <c r="J218" s="13">
        <f t="shared" si="23"/>
        <v>0</v>
      </c>
      <c r="K218" s="9"/>
    </row>
    <row r="219" spans="1:11" ht="15">
      <c r="A219" s="29"/>
      <c r="B219" s="17">
        <v>7</v>
      </c>
      <c r="C219" s="21" t="s">
        <v>208</v>
      </c>
      <c r="D219" s="16" t="s">
        <v>3</v>
      </c>
      <c r="E219" s="16">
        <v>5</v>
      </c>
      <c r="F219" s="13"/>
      <c r="G219" s="13">
        <f t="shared" si="21"/>
        <v>0</v>
      </c>
      <c r="H219" s="13">
        <f t="shared" si="22"/>
        <v>0</v>
      </c>
      <c r="I219" s="14">
        <v>0.2</v>
      </c>
      <c r="J219" s="13">
        <f t="shared" si="23"/>
        <v>0</v>
      </c>
      <c r="K219" s="9"/>
    </row>
    <row r="220" spans="1:11" ht="15">
      <c r="A220" s="29"/>
      <c r="B220" s="17">
        <v>8</v>
      </c>
      <c r="C220" s="21" t="s">
        <v>163</v>
      </c>
      <c r="D220" s="16" t="s">
        <v>1</v>
      </c>
      <c r="E220" s="16">
        <v>3</v>
      </c>
      <c r="F220" s="13"/>
      <c r="G220" s="13">
        <f t="shared" si="21"/>
        <v>0</v>
      </c>
      <c r="H220" s="13">
        <f t="shared" si="22"/>
        <v>0</v>
      </c>
      <c r="I220" s="14">
        <v>0.2</v>
      </c>
      <c r="J220" s="13">
        <f t="shared" si="23"/>
        <v>0</v>
      </c>
      <c r="K220" s="9"/>
    </row>
    <row r="221" spans="1:11" ht="15">
      <c r="A221" s="28"/>
      <c r="B221" s="17">
        <v>9</v>
      </c>
      <c r="C221" s="21" t="s">
        <v>164</v>
      </c>
      <c r="D221" s="16" t="s">
        <v>172</v>
      </c>
      <c r="E221" s="16">
        <v>2</v>
      </c>
      <c r="F221" s="13"/>
      <c r="G221" s="13">
        <f t="shared" si="21"/>
        <v>0</v>
      </c>
      <c r="H221" s="13">
        <f t="shared" si="22"/>
        <v>0</v>
      </c>
      <c r="I221" s="14">
        <v>0.2</v>
      </c>
      <c r="J221" s="13">
        <f t="shared" si="23"/>
        <v>0</v>
      </c>
      <c r="K221" s="9"/>
    </row>
    <row r="222" spans="1:11" ht="15">
      <c r="A222" s="11" t="s">
        <v>14</v>
      </c>
      <c r="B222" s="54" t="s">
        <v>242</v>
      </c>
      <c r="C222" s="55"/>
      <c r="D222" s="55"/>
      <c r="E222" s="55"/>
      <c r="F222" s="13">
        <f>SUM(F213:F221)</f>
        <v>0</v>
      </c>
      <c r="G222" s="13">
        <f>SUM(G213:G221)</f>
        <v>0</v>
      </c>
      <c r="H222" s="13">
        <f>SUM(H213:H221)</f>
        <v>0</v>
      </c>
      <c r="I222" s="13"/>
      <c r="J222" s="13">
        <f>SUM(J213:J221)</f>
        <v>0</v>
      </c>
      <c r="K222" s="9"/>
    </row>
    <row r="223" spans="1:11" ht="15">
      <c r="A223" s="11" t="s">
        <v>15</v>
      </c>
      <c r="B223" s="56" t="s">
        <v>247</v>
      </c>
      <c r="C223" s="57"/>
      <c r="D223" s="57"/>
      <c r="E223" s="57"/>
      <c r="F223" s="57"/>
      <c r="G223" s="57"/>
      <c r="H223" s="57"/>
      <c r="I223" s="57"/>
      <c r="J223" s="58"/>
      <c r="K223" s="9"/>
    </row>
    <row r="224" spans="1:11" ht="71.25">
      <c r="A224" s="11"/>
      <c r="B224" s="17"/>
      <c r="C224" s="17" t="s">
        <v>165</v>
      </c>
      <c r="D224" s="16" t="s">
        <v>173</v>
      </c>
      <c r="E224" s="16">
        <v>20</v>
      </c>
      <c r="F224" s="13"/>
      <c r="G224" s="20">
        <f>E224*F224</f>
        <v>0</v>
      </c>
      <c r="H224" s="20">
        <f>G224*I224</f>
        <v>0</v>
      </c>
      <c r="I224" s="19">
        <v>0.2</v>
      </c>
      <c r="J224" s="20">
        <f>SUM(G224,H224)</f>
        <v>0</v>
      </c>
      <c r="K224" s="9"/>
    </row>
    <row r="225" spans="1:11" ht="15">
      <c r="A225" s="11" t="s">
        <v>15</v>
      </c>
      <c r="B225" s="75" t="s">
        <v>248</v>
      </c>
      <c r="C225" s="76"/>
      <c r="D225" s="76"/>
      <c r="E225" s="77"/>
      <c r="F225" s="13">
        <f>SUM(F224)</f>
        <v>0</v>
      </c>
      <c r="G225" s="20">
        <f>SUM(G224)</f>
        <v>0</v>
      </c>
      <c r="H225" s="20">
        <f>SUM(H224)</f>
        <v>0</v>
      </c>
      <c r="I225" s="19"/>
      <c r="J225" s="20">
        <f>SUM(G225,H225)</f>
        <v>0</v>
      </c>
      <c r="K225" s="9"/>
    </row>
    <row r="226" spans="1:11" ht="15">
      <c r="A226" s="11" t="s">
        <v>16</v>
      </c>
      <c r="B226" s="59" t="s">
        <v>249</v>
      </c>
      <c r="C226" s="60"/>
      <c r="D226" s="60"/>
      <c r="E226" s="60"/>
      <c r="F226" s="60"/>
      <c r="G226" s="60"/>
      <c r="H226" s="60"/>
      <c r="I226" s="60"/>
      <c r="J226" s="61"/>
      <c r="K226" s="9"/>
    </row>
    <row r="227" spans="1:11" ht="57">
      <c r="A227" s="11"/>
      <c r="B227" s="18"/>
      <c r="C227" s="17" t="s">
        <v>230</v>
      </c>
      <c r="D227" s="16" t="s">
        <v>173</v>
      </c>
      <c r="E227" s="16">
        <v>5</v>
      </c>
      <c r="F227" s="13"/>
      <c r="G227" s="20">
        <f>E227*F227</f>
        <v>0</v>
      </c>
      <c r="H227" s="20">
        <f>G227*I227</f>
        <v>0</v>
      </c>
      <c r="I227" s="19">
        <v>0.2</v>
      </c>
      <c r="J227" s="20">
        <f>SUM(G227,H227)</f>
        <v>0</v>
      </c>
      <c r="K227" s="9"/>
    </row>
    <row r="228" spans="1:11" ht="15">
      <c r="A228" s="11" t="s">
        <v>16</v>
      </c>
      <c r="B228" s="78" t="s">
        <v>256</v>
      </c>
      <c r="C228" s="79"/>
      <c r="D228" s="79"/>
      <c r="E228" s="80"/>
      <c r="F228" s="13">
        <f>SUM(F227)</f>
        <v>0</v>
      </c>
      <c r="G228" s="20">
        <f>SUM(G227)</f>
        <v>0</v>
      </c>
      <c r="H228" s="20">
        <f>SUM(H227)</f>
        <v>0</v>
      </c>
      <c r="I228" s="19"/>
      <c r="J228" s="20">
        <f>SUM(G228,H228)</f>
        <v>0</v>
      </c>
      <c r="K228" s="9"/>
    </row>
    <row r="229" spans="1:11" ht="15">
      <c r="A229" s="11" t="s">
        <v>17</v>
      </c>
      <c r="B229" s="62" t="s">
        <v>250</v>
      </c>
      <c r="C229" s="63"/>
      <c r="D229" s="63"/>
      <c r="E229" s="63"/>
      <c r="F229" s="63"/>
      <c r="G229" s="63"/>
      <c r="H229" s="63"/>
      <c r="I229" s="63"/>
      <c r="J229" s="64"/>
      <c r="K229" s="9"/>
    </row>
    <row r="230" spans="1:11" ht="57">
      <c r="A230" s="26"/>
      <c r="B230" s="18"/>
      <c r="C230" s="17" t="s">
        <v>231</v>
      </c>
      <c r="D230" s="16" t="s">
        <v>173</v>
      </c>
      <c r="E230" s="16">
        <v>10</v>
      </c>
      <c r="F230" s="13"/>
      <c r="G230" s="20">
        <f>E230*F230</f>
        <v>0</v>
      </c>
      <c r="H230" s="20">
        <f>G230*I230</f>
        <v>0</v>
      </c>
      <c r="I230" s="19">
        <v>0.2</v>
      </c>
      <c r="J230" s="20">
        <f>SUM(G230,H230)</f>
        <v>0</v>
      </c>
      <c r="K230" s="9"/>
    </row>
    <row r="231" spans="1:10" ht="15">
      <c r="A231" s="33" t="s">
        <v>17</v>
      </c>
      <c r="B231" s="72" t="s">
        <v>251</v>
      </c>
      <c r="C231" s="73"/>
      <c r="D231" s="73"/>
      <c r="E231" s="74"/>
      <c r="F231" s="13">
        <f>SUM(F230)</f>
        <v>0</v>
      </c>
      <c r="G231" s="20">
        <f>SUM(G230)</f>
        <v>0</v>
      </c>
      <c r="H231" s="20">
        <f>SUM(H230)</f>
        <v>0</v>
      </c>
      <c r="I231" s="13"/>
      <c r="J231" s="20">
        <f>SUM(G231,H231)</f>
        <v>0</v>
      </c>
    </row>
    <row r="242" spans="1:10" ht="57">
      <c r="A242" s="35"/>
      <c r="B242" s="37" t="s">
        <v>232</v>
      </c>
      <c r="C242" s="38" t="s">
        <v>257</v>
      </c>
      <c r="D242" s="43" t="s">
        <v>259</v>
      </c>
      <c r="E242" s="44" t="s">
        <v>260</v>
      </c>
      <c r="F242" s="44" t="s">
        <v>176</v>
      </c>
      <c r="H242" s="35"/>
      <c r="I242" s="35"/>
      <c r="J242" s="35"/>
    </row>
    <row r="243" spans="2:10" ht="15">
      <c r="B243" s="33" t="s">
        <v>5</v>
      </c>
      <c r="C243" s="39" t="s">
        <v>229</v>
      </c>
      <c r="D243" s="40">
        <f>G7</f>
        <v>0</v>
      </c>
      <c r="E243" s="40">
        <f>H7</f>
        <v>0</v>
      </c>
      <c r="F243" s="40">
        <f>J7</f>
        <v>0</v>
      </c>
      <c r="G243" s="36"/>
      <c r="H243" s="36"/>
      <c r="I243" s="36"/>
      <c r="J243" s="36"/>
    </row>
    <row r="244" spans="2:10" ht="15">
      <c r="B244" s="33" t="s">
        <v>6</v>
      </c>
      <c r="C244" s="18" t="s">
        <v>233</v>
      </c>
      <c r="D244" s="40">
        <f>G20</f>
        <v>0</v>
      </c>
      <c r="E244" s="40">
        <f>H20</f>
        <v>0</v>
      </c>
      <c r="F244" s="40">
        <f>J20</f>
        <v>0</v>
      </c>
      <c r="G244" s="36"/>
      <c r="H244" s="36"/>
      <c r="I244" s="36"/>
      <c r="J244" s="36"/>
    </row>
    <row r="245" spans="2:10" ht="15">
      <c r="B245" s="33" t="s">
        <v>7</v>
      </c>
      <c r="C245" s="39" t="s">
        <v>234</v>
      </c>
      <c r="D245" s="40">
        <f>G34</f>
        <v>0</v>
      </c>
      <c r="E245" s="40">
        <f>H34</f>
        <v>0</v>
      </c>
      <c r="F245" s="40">
        <f>J34</f>
        <v>0</v>
      </c>
      <c r="G245" s="36"/>
      <c r="H245" s="36"/>
      <c r="I245" s="36"/>
      <c r="J245" s="36"/>
    </row>
    <row r="246" spans="2:10" ht="15">
      <c r="B246" s="33" t="s">
        <v>8</v>
      </c>
      <c r="C246" s="39" t="s">
        <v>235</v>
      </c>
      <c r="D246" s="40">
        <f>G42</f>
        <v>0</v>
      </c>
      <c r="E246" s="40">
        <f>H42</f>
        <v>0</v>
      </c>
      <c r="F246" s="40">
        <f>J42</f>
        <v>0</v>
      </c>
      <c r="G246" s="36"/>
      <c r="H246" s="36"/>
      <c r="I246" s="36"/>
      <c r="J246" s="36"/>
    </row>
    <row r="247" spans="2:10" ht="15">
      <c r="B247" s="33" t="s">
        <v>9</v>
      </c>
      <c r="C247" s="39" t="s">
        <v>253</v>
      </c>
      <c r="D247" s="40">
        <f>G122</f>
        <v>0</v>
      </c>
      <c r="E247" s="40">
        <f>H122</f>
        <v>0</v>
      </c>
      <c r="F247" s="40">
        <f>J122</f>
        <v>0</v>
      </c>
      <c r="G247" s="36"/>
      <c r="H247" s="36"/>
      <c r="I247" s="36"/>
      <c r="J247" s="36"/>
    </row>
    <row r="248" spans="2:10" ht="15">
      <c r="B248" s="33" t="s">
        <v>10</v>
      </c>
      <c r="C248" s="39" t="s">
        <v>238</v>
      </c>
      <c r="D248" s="40">
        <f>G155</f>
        <v>0</v>
      </c>
      <c r="E248" s="40">
        <f>H155</f>
        <v>0</v>
      </c>
      <c r="F248" s="40">
        <f>J155</f>
        <v>0</v>
      </c>
      <c r="G248" s="36"/>
      <c r="H248" s="36"/>
      <c r="I248" s="36"/>
      <c r="J248" s="36"/>
    </row>
    <row r="249" spans="2:10" ht="15">
      <c r="B249" s="33" t="s">
        <v>11</v>
      </c>
      <c r="C249" s="39" t="s">
        <v>254</v>
      </c>
      <c r="D249" s="40">
        <f>G164</f>
        <v>0</v>
      </c>
      <c r="E249" s="40">
        <f>H164</f>
        <v>0</v>
      </c>
      <c r="F249" s="40">
        <f>J164</f>
        <v>0</v>
      </c>
      <c r="G249" s="36"/>
      <c r="H249" s="36"/>
      <c r="I249" s="36"/>
      <c r="J249" s="36"/>
    </row>
    <row r="250" spans="2:10" ht="15">
      <c r="B250" s="33" t="s">
        <v>12</v>
      </c>
      <c r="C250" s="39" t="s">
        <v>255</v>
      </c>
      <c r="D250" s="40">
        <f>G188</f>
        <v>0</v>
      </c>
      <c r="E250" s="40">
        <f>H188</f>
        <v>0</v>
      </c>
      <c r="F250" s="40">
        <f>J188</f>
        <v>0</v>
      </c>
      <c r="G250" s="36"/>
      <c r="H250" s="36"/>
      <c r="I250" s="36"/>
      <c r="J250" s="36"/>
    </row>
    <row r="251" spans="2:10" ht="15">
      <c r="B251" s="33" t="s">
        <v>13</v>
      </c>
      <c r="C251" s="39" t="s">
        <v>241</v>
      </c>
      <c r="D251" s="40">
        <f>G210</f>
        <v>0</v>
      </c>
      <c r="E251" s="40">
        <f>H210</f>
        <v>0</v>
      </c>
      <c r="F251" s="40">
        <f>J210</f>
        <v>0</v>
      </c>
      <c r="G251" s="36"/>
      <c r="H251" s="36"/>
      <c r="I251" s="36"/>
      <c r="J251" s="36"/>
    </row>
    <row r="252" spans="2:10" ht="15">
      <c r="B252" s="33" t="s">
        <v>14</v>
      </c>
      <c r="C252" s="39" t="s">
        <v>242</v>
      </c>
      <c r="D252" s="40">
        <f>G222</f>
        <v>0</v>
      </c>
      <c r="E252" s="40">
        <f>H222</f>
        <v>0</v>
      </c>
      <c r="F252" s="40">
        <f>J222</f>
        <v>0</v>
      </c>
      <c r="G252" s="36"/>
      <c r="H252" s="36"/>
      <c r="I252" s="36"/>
      <c r="J252" s="36"/>
    </row>
    <row r="253" spans="2:10" ht="15">
      <c r="B253" s="33" t="s">
        <v>15</v>
      </c>
      <c r="C253" s="39" t="s">
        <v>248</v>
      </c>
      <c r="D253" s="40">
        <f>G225</f>
        <v>0</v>
      </c>
      <c r="E253" s="40">
        <f>H225</f>
        <v>0</v>
      </c>
      <c r="F253" s="40">
        <f>J225</f>
        <v>0</v>
      </c>
      <c r="G253" s="36"/>
      <c r="H253" s="36"/>
      <c r="I253" s="36"/>
      <c r="J253" s="36"/>
    </row>
    <row r="254" spans="2:10" ht="15">
      <c r="B254" s="33" t="s">
        <v>16</v>
      </c>
      <c r="C254" s="39" t="s">
        <v>256</v>
      </c>
      <c r="D254" s="40">
        <f>G228</f>
        <v>0</v>
      </c>
      <c r="E254" s="40">
        <f>H228</f>
        <v>0</v>
      </c>
      <c r="F254" s="40">
        <f>J228</f>
        <v>0</v>
      </c>
      <c r="G254" s="36"/>
      <c r="H254" s="36"/>
      <c r="I254" s="36"/>
      <c r="J254" s="36"/>
    </row>
    <row r="255" spans="2:10" ht="15">
      <c r="B255" s="33" t="s">
        <v>17</v>
      </c>
      <c r="C255" s="39" t="s">
        <v>251</v>
      </c>
      <c r="D255" s="40">
        <f>G231</f>
        <v>0</v>
      </c>
      <c r="E255" s="40">
        <f>H231</f>
        <v>0</v>
      </c>
      <c r="F255" s="40">
        <f>J231</f>
        <v>0</v>
      </c>
      <c r="G255" s="36"/>
      <c r="H255" s="36"/>
      <c r="I255" s="36"/>
      <c r="J255" s="36"/>
    </row>
    <row r="256" spans="1:10" ht="15">
      <c r="A256" s="32"/>
      <c r="B256" s="34"/>
      <c r="C256" s="42" t="s">
        <v>258</v>
      </c>
      <c r="D256" s="36">
        <f>SUM(D243:D255)</f>
        <v>0</v>
      </c>
      <c r="E256" s="36">
        <f>SUM(E243:E255)</f>
        <v>0</v>
      </c>
      <c r="F256" s="36">
        <f>SUM(F243:F255)</f>
        <v>0</v>
      </c>
      <c r="G256" s="36"/>
      <c r="H256" s="36"/>
      <c r="I256" s="36"/>
      <c r="J256" s="36"/>
    </row>
    <row r="267" spans="1:10" ht="291" customHeight="1">
      <c r="A267" s="48" t="s">
        <v>264</v>
      </c>
      <c r="B267" s="49"/>
      <c r="C267" s="49"/>
      <c r="D267" s="49"/>
      <c r="E267" s="49"/>
      <c r="F267" s="49"/>
      <c r="G267" s="49"/>
      <c r="H267" s="49"/>
      <c r="I267" s="49"/>
      <c r="J267" s="49"/>
    </row>
    <row r="268" spans="1:9" ht="15">
      <c r="A268" s="1"/>
      <c r="B268" s="2"/>
      <c r="C268" s="3"/>
      <c r="D268" s="50" t="s">
        <v>4</v>
      </c>
      <c r="E268" s="50"/>
      <c r="F268" s="50"/>
      <c r="G268" s="50"/>
      <c r="H268" s="50"/>
      <c r="I268" s="50"/>
    </row>
    <row r="269" spans="1:9" ht="15">
      <c r="A269" s="1"/>
      <c r="B269" s="2"/>
      <c r="C269" s="4"/>
      <c r="D269" s="5"/>
      <c r="E269" s="6"/>
      <c r="F269" s="5"/>
      <c r="G269" s="5"/>
      <c r="H269" s="5"/>
      <c r="I269" s="5"/>
    </row>
    <row r="270" spans="1:9" ht="15">
      <c r="A270" s="1"/>
      <c r="B270" s="2"/>
      <c r="C270" s="4"/>
      <c r="D270" s="5" t="s">
        <v>2</v>
      </c>
      <c r="E270" s="51" t="s">
        <v>0</v>
      </c>
      <c r="F270" s="51"/>
      <c r="G270" s="51"/>
      <c r="H270" s="51"/>
      <c r="I270" s="51"/>
    </row>
  </sheetData>
  <sheetProtection/>
  <mergeCells count="42">
    <mergeCell ref="B44:J44"/>
    <mergeCell ref="B43:J43"/>
    <mergeCell ref="B122:E122"/>
    <mergeCell ref="C7:E7"/>
    <mergeCell ref="B8:J8"/>
    <mergeCell ref="B9:J9"/>
    <mergeCell ref="B21:J21"/>
    <mergeCell ref="B42:E42"/>
    <mergeCell ref="B20:E20"/>
    <mergeCell ref="B3:J3"/>
    <mergeCell ref="B22:J22"/>
    <mergeCell ref="B25:E25"/>
    <mergeCell ref="B28:E28"/>
    <mergeCell ref="B36:J36"/>
    <mergeCell ref="B31:E31"/>
    <mergeCell ref="B34:E34"/>
    <mergeCell ref="B35:J35"/>
    <mergeCell ref="B156:J156"/>
    <mergeCell ref="B231:E231"/>
    <mergeCell ref="B166:J166"/>
    <mergeCell ref="B225:E225"/>
    <mergeCell ref="B228:E228"/>
    <mergeCell ref="B165:J165"/>
    <mergeCell ref="B164:E164"/>
    <mergeCell ref="B188:E188"/>
    <mergeCell ref="B189:J189"/>
    <mergeCell ref="B190:J190"/>
    <mergeCell ref="B210:E210"/>
    <mergeCell ref="A1:J1"/>
    <mergeCell ref="B123:J123"/>
    <mergeCell ref="B124:J124"/>
    <mergeCell ref="B157:J157"/>
    <mergeCell ref="B155:E155"/>
    <mergeCell ref="A267:J267"/>
    <mergeCell ref="D268:I268"/>
    <mergeCell ref="E270:I270"/>
    <mergeCell ref="B211:J211"/>
    <mergeCell ref="B212:J212"/>
    <mergeCell ref="B222:E222"/>
    <mergeCell ref="B223:J223"/>
    <mergeCell ref="B226:J226"/>
    <mergeCell ref="B229:J229"/>
  </mergeCells>
  <printOptions/>
  <pageMargins left="0.7086614173228347" right="0.7086614173228347" top="0.7480314960629921" bottom="0.7480314960629921" header="0.31496062992125984" footer="0.31496062992125984"/>
  <pageSetup horizontalDpi="600" verticalDpi="600" orientation="landscape" paperSize="9" scale="78"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2017-02-27T11:45:05Z</cp:lastPrinted>
  <dcterms:created xsi:type="dcterms:W3CDTF">2013-07-24T11:49:32Z</dcterms:created>
  <dcterms:modified xsi:type="dcterms:W3CDTF">2017-02-27T11:45:34Z</dcterms:modified>
  <cp:category/>
  <cp:version/>
  <cp:contentType/>
  <cp:contentStatus/>
</cp:coreProperties>
</file>