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Uputstvo" sheetId="1" r:id="rId1"/>
    <sheet name="partija 1" sheetId="2" r:id="rId2"/>
    <sheet name="partija 2" sheetId="3" r:id="rId3"/>
    <sheet name="partija 3" sheetId="4" r:id="rId4"/>
    <sheet name="partija 4" sheetId="5" r:id="rId5"/>
  </sheets>
  <definedNames/>
  <calcPr fullCalcOnLoad="1"/>
</workbook>
</file>

<file path=xl/sharedStrings.xml><?xml version="1.0" encoding="utf-8"?>
<sst xmlns="http://schemas.openxmlformats.org/spreadsheetml/2006/main" count="224" uniqueCount="130">
  <si>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</si>
  <si>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</si>
  <si>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</si>
  <si>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</si>
  <si>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</si>
  <si>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</si>
  <si>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</si>
  <si>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</si>
  <si>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</si>
  <si>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</si>
  <si>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</si>
  <si>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Potpis ovlašćenog lica ponuđača:</t>
  </si>
  <si>
    <t>m.p.</t>
  </si>
  <si>
    <t>_____________________________________________________</t>
  </si>
  <si>
    <t>SVEGA:</t>
  </si>
  <si>
    <t>PRILOG B  KONKURSNE DOKUMENTACIJE ZA JAVNU NABAVKU - OBRAZAC PONUDE SA STRUKTUROM CENE - OBRAZAC 1 TAČKA 5)                                                                                                                                                                                          OPIS PREDMETA NABAVKE  - RAČUNARI I RAČUNARSKA OPREMA, PO PARTIJAMA, za partiju broj 1 RAČUNARI</t>
  </si>
  <si>
    <t>PRILOG B  KONKURSNE DOKUMENTACIJE ZA JAVNU NABAVKU - OBRAZAC PONUDE SA STRUKTUROM CENE - OBRAZAC 1 TAČKA 5)                                                                                                                                                                                          OPIS PREDMETA NABAVKE  - RAČUNARI I RAČUNARSKA OPREMA, PO PARTIJAMA, za partiju broj 2 PERIFERNA RAČUNARSKA OPREMA</t>
  </si>
  <si>
    <r>
      <t xml:space="preserve">Monitor 23" LG 23MP68VQ-P ili odgovarajući
</t>
    </r>
    <r>
      <rPr>
        <sz val="10"/>
        <rFont val="Cambria"/>
        <family val="1"/>
      </rPr>
      <t>IPS, 1920x1080
VGA, DVI, HDMI</t>
    </r>
  </si>
  <si>
    <r>
      <t xml:space="preserve">Štampač HP LaserJet Pro M102a ili odgovarajući
</t>
    </r>
    <r>
      <rPr>
        <sz val="10"/>
        <color indexed="8"/>
        <rFont val="Cambria"/>
        <family val="1"/>
      </rPr>
      <t>Format: A4, Brzina: 22 PPM, vreme do prve strane: 7.3 s
128 MB memorije</t>
    </r>
  </si>
  <si>
    <r>
      <t xml:space="preserve">Štampač </t>
    </r>
    <r>
      <rPr>
        <b/>
        <sz val="10"/>
        <rFont val="Cambria"/>
        <family val="1"/>
      </rPr>
      <t xml:space="preserve">HP LaserJet M203dn ili odgovarajući
</t>
    </r>
    <r>
      <rPr>
        <sz val="10"/>
        <color indexed="8"/>
        <rFont val="Cambria"/>
        <family val="1"/>
      </rPr>
      <t>Format: A4, Brzina: 28 PPM
256 MB memorije duplex, mreža, PCL, PCLm, PS, PDF</t>
    </r>
  </si>
  <si>
    <r>
      <t xml:space="preserve">Multifunkcijski uređaj HP LaserJet M130fn ili odgovarajući
</t>
    </r>
    <r>
      <rPr>
        <sz val="10"/>
        <color indexed="8"/>
        <rFont val="Cambria"/>
        <family val="1"/>
      </rPr>
      <t>štampač/skener/kopir/fax
Format: A4, brzina: 22 PPM, rezolucija 600x600 dpi
256 MB memorije, mreža: ethernet 10/100Base-TX
Mesečni obim štampe Do 10000 strana
Kapacitet ulaza 150 strana</t>
    </r>
  </si>
  <si>
    <r>
      <t xml:space="preserve">Skener A4 Epson Perfection V370 ili odgovarajući
</t>
    </r>
    <r>
      <rPr>
        <sz val="10"/>
        <color indexed="8"/>
        <rFont val="Cambria"/>
        <family val="1"/>
      </rPr>
      <t>A4 Flatbed, Optička rezolucija:9600x4800dpi, Boje: 48-bit
Povezivanje: USB, dodatak za skeniranje negativa i slajdova,
Easy Photo Fix</t>
    </r>
  </si>
  <si>
    <r>
      <t xml:space="preserve">Skener Epson WorkForce DS-1630 ili odgovarajući
</t>
    </r>
    <r>
      <rPr>
        <sz val="10"/>
        <color indexed="8"/>
        <rFont val="Cambria"/>
        <family val="1"/>
      </rPr>
      <t>A4, Flatbed
Rezolucija: 1200 DPI, 600 DPI (ADF)
Brzina skeniranja, 25 stranica u minuti
Automatic Document Feeder, USB 3.0</t>
    </r>
  </si>
  <si>
    <r>
      <t xml:space="preserve">Skener Mustek A3 1200 HS ili odgovarajući
</t>
    </r>
    <r>
      <rPr>
        <sz val="10"/>
        <color indexed="8"/>
        <rFont val="Cambria"/>
        <family val="1"/>
      </rPr>
      <t>Brzina 2.2 sec (100dpi, A3-size color), 2.3 sec (200dpi, A3-size color), 3.5 sec (300dpi, A3-size color).
Flatbed, Senzor Color CIS, Optička rezolucija 1200dpi x 1200dpi, Boje 48-bit i 24-bit, Format A3, Povezivanje USB 2.0, Kompatibilnost Windows 10 / 8 / 7 / Vista / XP, Mac OS X 10.4~10.10, Područje za skeniranje 297 mm x 420 mm. Softver PC : Scanner Driver / ABBYY FineReader / ArcSoft MediaImpression / Adobe Acrobat reader. Mac : Scanner Driver / Image Acquire. Linux, Kapacitet Preporučeno dnevno do 2500 strana</t>
    </r>
  </si>
  <si>
    <r>
      <t xml:space="preserve">UPS Eaton 5E 650i  USB ili odgovarajući
</t>
    </r>
    <r>
      <rPr>
        <sz val="10"/>
        <color indexed="8"/>
        <rFont val="Cambria"/>
        <family val="1"/>
      </rPr>
      <t>650 VA / 360 W, AVR, USB interfejs, 4x C13 priključak</t>
    </r>
  </si>
  <si>
    <r>
      <t xml:space="preserve">Grafička tabla  Wacom Intuos Pro M ili odgovarajuća
</t>
    </r>
    <r>
      <rPr>
        <sz val="10"/>
        <color indexed="8"/>
        <rFont val="Cambria"/>
        <family val="1"/>
      </rPr>
      <t>Veličina: 338x219x8 mm, aktivna površina 224x148 mm, 
rezolucija 5080 lpi, 8192 nivoa pritiska, 8 expresskeys tastera, multi touch, touch ring sa 4 funkcije, bluetooth</t>
    </r>
  </si>
  <si>
    <r>
      <t xml:space="preserve">Prezenter Logitech R700 ili odgovarajući
</t>
    </r>
    <r>
      <rPr>
        <sz val="10"/>
        <rFont val="Cambria"/>
        <family val="1"/>
      </rPr>
      <t>laserski pokazivač, domet 30 metara, 2.4 GHz wireless, LCD ekran sa tajmerom, indikatorom za baterije i nivo prijema, ugradjeni tasteri za slajd šou, mesto za plug-and-play risiver, on/off prekidač</t>
    </r>
  </si>
  <si>
    <r>
      <t xml:space="preserve">Prezenter Canon PR1000-R ili odgovarajući
</t>
    </r>
    <r>
      <rPr>
        <sz val="10"/>
        <color indexed="8"/>
        <rFont val="Cambria"/>
        <family val="1"/>
      </rPr>
      <t>Laser: crveni, domet do 100 m, prečnik snopa 8 mm sa 5 m razdaljine
Broj tastera: 6, kontrola jačine zvuka
Konekcija sa računarom: mini USB prijemnik (odlaganje prijemnika unutar prezentera)
Frekventni opseg: 2.4GHz, domet 15m
Napajanje: AAA baterija
Podržani operativni sistemi: Windows 10 / 8.1 / 8 / 7 / Vista (SP2 or above); Mac OS X 10.5 – 10.11</t>
    </r>
  </si>
  <si>
    <r>
      <t xml:space="preserve">HDD rack LC-Power LC-35U3-Sirius ili odgovarajući
</t>
    </r>
    <r>
      <rPr>
        <sz val="10"/>
        <color indexed="8"/>
        <rFont val="Cambria"/>
        <family val="1"/>
      </rPr>
      <t>USB 3.0 HDD 3.5" fioka za SATA diskove</t>
    </r>
  </si>
  <si>
    <t>USB flash memorija 16 GB</t>
  </si>
  <si>
    <t>USB flash memorija 32 GB</t>
  </si>
  <si>
    <t>USB flash memorija 64 GB</t>
  </si>
  <si>
    <r>
      <t xml:space="preserve">Eksterni hard disk WD Elements ili odgovarajući
</t>
    </r>
    <r>
      <rPr>
        <sz val="10"/>
        <color indexed="8"/>
        <rFont val="Cambria"/>
        <family val="1"/>
      </rPr>
      <t>2.5”, 1 TB, USB 3.0</t>
    </r>
  </si>
  <si>
    <r>
      <t xml:space="preserve">Eksterni hard disk Maxtor M3 ili odgovarajući
</t>
    </r>
    <r>
      <rPr>
        <sz val="10"/>
        <color indexed="8"/>
        <rFont val="Cambria"/>
        <family val="1"/>
      </rPr>
      <t>2.5”, 2 TB, USB 3.0</t>
    </r>
  </si>
  <si>
    <r>
      <t xml:space="preserve">Optički miš Logitech M100 ili odgovarajući
</t>
    </r>
    <r>
      <rPr>
        <sz val="10"/>
        <color indexed="8"/>
        <rFont val="Cambria"/>
        <family val="1"/>
      </rPr>
      <t>Tip senzora: Optički, rezolucija 1000 DPI, broj tastera 3, 
simetričan dizajn (pogodan za obe ruke), konekcija: USB, 
dužina kabla: 1.8 m, back/forward funkcija na točkiću, 
Podržani operativni sistemi Windows, Mac, Linux, ChromeOS, Garancija 36 meseci</t>
    </r>
  </si>
  <si>
    <r>
      <t xml:space="preserve">Bežični miš Logitech M185 ili odgovarajući
</t>
    </r>
    <r>
      <rPr>
        <sz val="10"/>
        <color indexed="8"/>
        <rFont val="Cambria"/>
        <family val="1"/>
      </rPr>
      <t>Wireless 2.4 GHz, domet 10 m, optički senzor 1000 DPI, 3 dugmeta, 1 AA baterija, 36 meseci garancije</t>
    </r>
  </si>
  <si>
    <r>
      <t xml:space="preserve">Tastatura Logitech K280e ili odgovarajuća
</t>
    </r>
    <r>
      <rPr>
        <sz val="10"/>
        <color indexed="8"/>
        <rFont val="Cambria"/>
        <family val="1"/>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</si>
  <si>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t xml:space="preserve">Tastatura Logitech K120 ili odgovarajuća
</t>
    </r>
    <r>
      <rPr>
        <sz val="10"/>
        <color indexed="8"/>
        <rFont val="Cambria"/>
        <family val="1"/>
      </rPr>
      <t>Raspored US
Numericki deo Da
Nisko-profilni tasteri Da
Izdržljivost tastera Do 10 miliona pritisaka
Vodootporna (manje kolicine tecnosti) Da
Konekcija USB
Zakrivljeni space bar taster
Podržani operativni sistemi Windows, Linux
Boja Crna</t>
    </r>
  </si>
  <si>
    <r>
      <t xml:space="preserve">Komplet bežična tastatura i bežičnimiš, Logitech MK270 ili odgovarajući
</t>
    </r>
    <r>
      <rPr>
        <sz val="10"/>
        <color indexed="8"/>
        <rFont val="Cambria"/>
        <family val="1"/>
      </rPr>
      <t>Wireless 2.4 GHz, domet 10 m, tastatura pune veličine, miš: optički senzor 1000 DPI, miš: 3 dugmeta, 1 AA baterija (miš), 2 AAA baterije (tastatura), 36 meseci garancije</t>
    </r>
  </si>
  <si>
    <r>
      <t xml:space="preserve">Stereo slušalice sa mikrofonom, Logitech H110 ili odgovarajuće
</t>
    </r>
    <r>
      <rPr>
        <sz val="10"/>
        <color indexed="8"/>
        <rFont val="Cambria"/>
        <family val="1"/>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</si>
  <si>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t xml:space="preserve">Zvučnici Logitech Z240 ili odgovarajući
</t>
    </r>
    <r>
      <rPr>
        <sz val="10"/>
        <color indexed="8"/>
        <rFont val="Cambria"/>
        <family val="1"/>
      </rPr>
      <t>Stereo zvučnici, snaga 10 W RMS, 20 W peak
drvene kutije, magnetno oklopljeni
frekventni raspon: 120 Hz do 20 kHz,
veličina zvučnika 2.75 inča, dužina kabla 1.5 m</t>
    </r>
  </si>
  <si>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</si>
  <si>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</si>
  <si>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</si>
  <si>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</si>
  <si>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</si>
  <si>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</si>
  <si>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</si>
  <si>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</si>
  <si>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</si>
  <si>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</si>
  <si>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</si>
  <si>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</si>
  <si>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</si>
  <si>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</si>
  <si>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</si>
  <si>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</si>
  <si>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</si>
  <si>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</si>
  <si>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</si>
  <si>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</si>
  <si>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</si>
  <si>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</si>
  <si>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</si>
  <si>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</si>
  <si>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R1</t>
  </si>
  <si>
    <r>
      <t xml:space="preserve">Brand name računar Dell OptiPlex 3040 ili odgovarajući (Fujitsu, HP, Lenovo) 
</t>
    </r>
    <r>
      <rPr>
        <sz val="10"/>
        <color indexed="8"/>
        <rFont val="Cambria"/>
        <family val="1"/>
      </rPr>
      <t>CPU: Intel i3-6100 ili odgovarajući
4 GB RAM, 500 GB SATA HDD, DVD-RW
SFF kućište sa active PFC napajanjem efikasnosti 80 PLUS gold , miš i tastatura istog proizvođača kao i računar
Energy Star, EPEAT, WEEE, EU RoHS</t>
    </r>
  </si>
  <si>
    <t>R2</t>
  </si>
  <si>
    <r>
      <t xml:space="preserve">Brand name računar Lenovo S510 SFF ili odgovarajući (Fujitsu, HP, Dell) 
</t>
    </r>
    <r>
      <rPr>
        <sz val="10"/>
        <color indexed="8"/>
        <rFont val="Cambria"/>
        <family val="1"/>
      </rPr>
      <t>CPU: Intel i5-6400 ili odgovarajući
4 GB DDR4 RAM, 500 GB SATA HDD, DVD-RW
SFF kućište sa active PFC napajanjem efikasnosti 85%,
miš i tastatura istog proizvođača kao i računar
Energy Star 6.1, EPEAT Gold, EU RoHS</t>
    </r>
  </si>
  <si>
    <t>R3</t>
  </si>
  <si>
    <r>
      <t xml:space="preserve">Desktop računar
</t>
    </r>
    <r>
      <rPr>
        <sz val="10"/>
        <color indexed="8"/>
        <rFont val="Cambria"/>
        <family val="1"/>
      </rPr>
      <t xml:space="preserve">CPU: Intel Pentium G4560 ili odgovarajući (dual core, podrška za AES, VT-x, VT-d instrukcije), grafika Intel HD 610 ili odgovarajuća, 
4 GB RAM, 500 GB SATA HDD, 7200 RPM, </t>
    </r>
    <r>
      <rPr>
        <sz val="10"/>
        <color indexed="8"/>
        <rFont val="Cambria"/>
        <family val="1"/>
      </rPr>
      <t>kućište sa napajanjem, miš i tastatura (Logitech ili odgovarujćeg kvaliteta, YU raspored)</t>
    </r>
  </si>
  <si>
    <t>R4</t>
  </si>
  <si>
    <r>
      <t xml:space="preserve">Desktop računar
</t>
    </r>
    <r>
      <rPr>
        <sz val="10"/>
        <color indexed="8"/>
        <rFont val="Cambria"/>
        <family val="1"/>
      </rPr>
      <t xml:space="preserve">CPU: Intel i5-6500 ili odgovarajući (quad core, podrška za AES, VT-x, VT-d instrukcije), grafika Intel HD 530 ili odgovarajuća, 
8 GB RAM, 500 GB SATA HDD, 7200 RPM, </t>
    </r>
    <r>
      <rPr>
        <sz val="10"/>
        <color indexed="8"/>
        <rFont val="Cambria"/>
        <family val="1"/>
      </rPr>
      <t>kućište sa napajanjem, miš i tastatura (Logitech ili odgovarujćeg kvaliteta, YU raspored)</t>
    </r>
  </si>
  <si>
    <t>R5</t>
  </si>
  <si>
    <r>
      <t xml:space="preserve">All-in-one računar HP ProOne 400 G2 ili odgovarajući
</t>
    </r>
    <r>
      <rPr>
        <sz val="10"/>
        <color indexed="8"/>
        <rFont val="Cambria"/>
        <family val="1"/>
      </rPr>
      <t>CPU: Intel Pentium G4400T ili odgovarajući, grafika Intel HD 510 ili odgovarajuća, ekran 20”, 1600x900, 
4 GB RAM, 500 GB SATA HDD, 7200 RPM</t>
    </r>
  </si>
  <si>
    <t>R6</t>
  </si>
  <si>
    <r>
      <t xml:space="preserve">Laptop Lenovo IdeaPad 320-15 ili odgovarajući
</t>
    </r>
    <r>
      <rPr>
        <sz val="10"/>
        <color indexed="8"/>
        <rFont val="Cambria"/>
        <family val="1"/>
      </rPr>
      <t>CPU:  Intel Core i3-6006U
8 GB RAM, 500 GB SATA HDD
15.6” LED ekran, 1366x768</t>
    </r>
  </si>
  <si>
    <t>R7</t>
  </si>
  <si>
    <r>
      <t xml:space="preserve">Laptop Lenovo IdeaPad 320-17 ili odgovarajući
</t>
    </r>
    <r>
      <rPr>
        <sz val="10"/>
        <color indexed="8"/>
        <rFont val="Cambria"/>
        <family val="1"/>
      </rPr>
      <t>CPU:  Intel Pentium 4415U
6 GB RAM, 500 GB SATA HDD
17.3” LED ekran, 1600x900</t>
    </r>
  </si>
  <si>
    <t>R8</t>
  </si>
  <si>
    <r>
      <t xml:space="preserve">Laptop HP 250 G6 (1WY58EA) ili odgovarajući
</t>
    </r>
    <r>
      <rPr>
        <sz val="10"/>
        <rFont val="Cambria"/>
        <family val="1"/>
      </rPr>
      <t>CPU: Intel Core i5-7200U, dual core, HT, frekvencije 2.5-3.1GHz sa 3 MB keš memorije
čipset: Intel Kaby Lake-U SOC
grafika: Integrisana Intel HD 620 sa deljenom sistemskom memorijom
RAM: 8 GB (8GB x 1) DDR4 2133MHz, 2 x SODIMM socket
SSD: 256GB, NAND flash memorija, M.2
Ekran: 15.6" FHD SVA LED-backlit, anti-glare, rezolucija: 1920 x 1080 piksela
Kamera: minimalne rezolucije 720p sa mikrofonom
Optika: DVD-RW
Mreža: WLAN 802.11 ac, LAN 10/100/1000 Mbps
Povezivanje: čitač kartica SD/MMC, Bluetooth 4.24.0, HDMI (type A), VGA, USB 2.0 x 1, USB 3.0 x 2
baterija: 4 ćelije Lithium-ion
masa: izmedju 1.8kg i 2.5kg
Tastatura pune veličine, sa izdvojenim numeričkim delom, metalne šarke, bez OS-a</t>
    </r>
  </si>
  <si>
    <t>R9</t>
  </si>
  <si>
    <r>
      <t xml:space="preserve">Laptop Asus K556UQ-XX006D ili odgovarajući
</t>
    </r>
    <r>
      <rPr>
        <sz val="10"/>
        <rFont val="Cambria"/>
        <family val="1"/>
      </rPr>
      <t>CPU:  Intel Core i5-6200U
8 GB RAM, 1 TB SATA HDD, grafika nVidia GF940MX 2 GB 
15.6” LED ekran, 1366x768</t>
    </r>
  </si>
  <si>
    <t>R11</t>
  </si>
  <si>
    <r>
      <t xml:space="preserve">Apple iMac 21.5” ili odgovarajući 
</t>
    </r>
    <r>
      <rPr>
        <sz val="10"/>
        <color indexed="8"/>
        <rFont val="Cambria"/>
        <family val="1"/>
      </rPr>
      <t>CPU:  Intel quad-core i5,  3 GHz
8 GB RAM, 1 TB HDD
Radeon Pro 555 grafika, 21.5” ekran, 4096x2304
Operativni sistem MacOS X</t>
    </r>
  </si>
  <si>
    <t>PRILOG B  KONKURSNE DOKUMENTACIJE ZA JAVNU NABAVKU - OBRAZAC PONUDE SA STRUKTUROM CENE - OBRAZAC 1 TAČKA 5)                                                                                                                                                                                          OPIS PREDMETA NABAVKE  - RAČUNARI I RAČUNARSKA OPREMA, PO PARTIJAMA, za partiju broj 3 VIDEO PROJEKTORII</t>
  </si>
  <si>
    <t>V1</t>
  </si>
  <si>
    <r>
      <t xml:space="preserve">Projektor Epson EB-W05 ili odgovarajući
</t>
    </r>
    <r>
      <rPr>
        <sz val="10"/>
        <color indexed="8"/>
        <rFont val="Cambria"/>
        <family val="1"/>
      </rPr>
      <t>Sistem projekcije 3LCD
Osvetljenje (ANSI lumena) 3.300
Radni vek (standardni režim) 6000 h
Radni vek (ekonomični režim) 10000 h
Rezolucija 1280 x 800 (WXGA)
Vertikalno osvežavanje: 100 Hz – 120 Hz
Keystone korekcija: vertikalno: ± 30 ° automatski, horizontalno ± 30 ° ručno
Kontrast (standardni) 15000:1
Udaljenost projekcije 1.68 m - 2.02 m (60" ekran)
Koeficijent dometa 1.30 – 1.56:1
Priključci Činč audio ulaz, S-Video, Kompozitni ulaz, HDMI, VGA, USB 2.0 Type B, USB 2.0 Type A</t>
    </r>
  </si>
  <si>
    <t>V2</t>
  </si>
  <si>
    <r>
      <t xml:space="preserve">Projektor LG PH550G ili odgovarajući
</t>
    </r>
    <r>
      <rPr>
        <sz val="10"/>
        <color indexed="8"/>
        <rFont val="Cambria"/>
        <family val="1"/>
      </rPr>
      <t>Sistem projekcije DLP, LED lampa
Osvetljenje (ANSI lumena) 550
Radni vek (standardni režim) 30000 h
Rezolucija 1280 x 800 (WXGA)
Priključci Kompozitni ulaz, HDMI</t>
    </r>
  </si>
  <si>
    <t>V3</t>
  </si>
  <si>
    <r>
      <t xml:space="preserve">HD LED mini (portabl) Projector UO Smart Beam Laser ili odgovarajući
</t>
    </r>
    <r>
      <rPr>
        <sz val="10"/>
        <color indexed="8"/>
        <rFont val="Cambria"/>
        <family val="1"/>
      </rPr>
      <t>Dimenzije: 2.2"x 2.2"x 2.2"
Vek trajanja laser diode: 10,000 sati
Osvetljenje:  100 Lumena
Rezolucija: 1280 x 720
Throw Ratio  1 : 1.428
Kapacitet baterije:  3.7V 4200 mAh
Povezivanja: Micro HDMI, WiFi, MHL
Kompatibilnost sa iOS i macOS sistemima
Odnos dimenzija:16 : 9
Daljina prikaza:  2 ft. ~ 15 ft.
Veličina prikaza:  20 inch ~ 150 inch
Odnos kontrasta  1000 : 1</t>
    </r>
  </si>
  <si>
    <t>V4</t>
  </si>
  <si>
    <r>
      <t xml:space="preserve">Projektor CASIO Core XJ-V10W DLP  ili odgovarajući
</t>
    </r>
    <r>
      <rPr>
        <sz val="10"/>
        <color indexed="8"/>
        <rFont val="Cambria"/>
        <family val="1"/>
      </rPr>
      <t>Sistem projekcije DLP, Laser i LED
Optički zoom 1.5x
Osvetljenje (ANSI lumena) 3.300
Radni vek (standardni režim) 20000 h
Osnovna rezolucija 1024 x 768 (XGA)
Maksimalna rezolucija 1920 x 1200 (Full HD)
Veličina slike 30" - 300"
Kontrast (standardni) 20.000:1
Koeficijent dometa 1.66-2.42:1
Priključci VGA, HDMI</t>
    </r>
  </si>
  <si>
    <t>PRILOG B  KONKURSNE DOKUMENTACIJE ZA JAVNU NABAVKU - OBRAZAC PONUDE SA STRUKTUROM CENE - OBRAZAC 1 TAČKA 5)                                                                                                                                                                                          OPIS PREDMETA NABAVKE  - RAČUNARI I RAČUNARSKA OPREMA, PO PARTIJAMA, za partiju broj 4 RAČUNARSKE KOMPONENTE</t>
  </si>
  <si>
    <t>K1</t>
  </si>
  <si>
    <r>
      <t xml:space="preserve">Matična ploča MB LGA1151 H110 Asus H110-PLUS
</t>
    </r>
    <r>
      <rPr>
        <sz val="10"/>
        <color indexed="8"/>
        <rFont val="Cambria"/>
        <family val="1"/>
      </rPr>
      <t>Model H110-PLUS, Format ploče ATX, chipset H110,
Slot/Socket 1151,Tip RAM memorije DDR4,
3xPCI (32-bitni) slot, 1x PCI Express 3.0
2x PCI Express 3.0, 2x USB 2.0, 2x USB 3.0, 4x SATA III</t>
    </r>
  </si>
  <si>
    <t>K2</t>
  </si>
  <si>
    <r>
      <t xml:space="preserve">CPU LGA1151 Intel Pentium G4400 ili odgovarajući
</t>
    </r>
    <r>
      <rPr>
        <sz val="10"/>
        <rFont val="Cambria"/>
        <family val="1"/>
      </rPr>
      <t xml:space="preserve">dual core, TDP 54W, HD graphics 510, </t>
    </r>
    <r>
      <rPr>
        <sz val="10"/>
        <color indexed="8"/>
        <rFont val="Cambria"/>
        <family val="1"/>
      </rPr>
      <t>ECC support, AES instructions support</t>
    </r>
  </si>
  <si>
    <t>K3</t>
  </si>
  <si>
    <r>
      <t xml:space="preserve">Memorija za IBM x3500 M4 server – IBM 00D5036   ili odgovarajuća
</t>
    </r>
    <r>
      <rPr>
        <sz val="11"/>
        <color indexed="8"/>
        <rFont val="Cambria"/>
        <family val="1"/>
      </rPr>
      <t>8GB (1x8GB, 1Rx4, 1.35V) PC3L-12800 CL11 ECC DDR3 1600MHz LP RDIMM</t>
    </r>
  </si>
  <si>
    <t>K4</t>
  </si>
  <si>
    <t>RAM DIMM 4 GB DDR3 1600 MHz CL11</t>
  </si>
  <si>
    <t>K5</t>
  </si>
  <si>
    <t>RAM DIMM 8 GB DDR4 2133 MHz</t>
  </si>
  <si>
    <t>K6</t>
  </si>
  <si>
    <t>RAM 4 GB 240-pin DDR3  ECC Un-Buffered memory (UDIMM) (for Supermicro X10SLL-F motherboard)</t>
  </si>
  <si>
    <t>K7</t>
  </si>
  <si>
    <t>SATA hard disk za IBM x3500 M4 (MT:7383-ZFK; PID:7383ZFF) - 1TB, 3.5" sa rack fiokom, IBM 1TB 7.2K 6Gbps NL SAS 3.5" SFF HS HDD ili odgovarajući</t>
  </si>
  <si>
    <t>K8</t>
  </si>
  <si>
    <r>
      <t xml:space="preserve">HDD SATA3 </t>
    </r>
    <r>
      <rPr>
        <b/>
        <sz val="10"/>
        <rFont val="Cambria"/>
        <family val="1"/>
      </rPr>
      <t>1 TB</t>
    </r>
    <r>
      <rPr>
        <sz val="10"/>
        <rFont val="Cambria"/>
        <family val="1"/>
      </rPr>
      <t xml:space="preserve">, 7200 RPM, </t>
    </r>
    <r>
      <rPr>
        <b/>
        <sz val="10"/>
        <rFont val="Cambria"/>
        <family val="1"/>
      </rPr>
      <t xml:space="preserve">Toshiba DT01ACA100 </t>
    </r>
    <r>
      <rPr>
        <sz val="10"/>
        <rFont val="Cambria"/>
        <family val="1"/>
      </rPr>
      <t>ili odgovarajući</t>
    </r>
  </si>
  <si>
    <t>K9</t>
  </si>
  <si>
    <r>
      <t xml:space="preserve">HDD SATA3 </t>
    </r>
    <r>
      <rPr>
        <b/>
        <sz val="10"/>
        <rFont val="Cambria"/>
        <family val="1"/>
      </rPr>
      <t>2 TB, Seagate ST2000VX000</t>
    </r>
    <r>
      <rPr>
        <sz val="11"/>
        <color indexed="8"/>
        <rFont val="Cambria"/>
        <family val="1"/>
      </rPr>
      <t xml:space="preserve"> ili odgovarajući
7200rpm, 64MB, deklarisan za video nadzor, sa velikim stepenom sigurnosti podataka, </t>
    </r>
    <r>
      <rPr>
        <b/>
        <sz val="10"/>
        <color indexed="8"/>
        <rFont val="Cambria"/>
        <family val="1"/>
      </rPr>
      <t>min. 3 godina garancije</t>
    </r>
  </si>
  <si>
    <t>K10</t>
  </si>
  <si>
    <r>
      <t xml:space="preserve">SSD </t>
    </r>
    <r>
      <rPr>
        <b/>
        <sz val="10"/>
        <color indexed="8"/>
        <rFont val="Cambria"/>
        <family val="1"/>
      </rPr>
      <t xml:space="preserve">Samsung 850 EVO ili odgovarajući
</t>
    </r>
    <r>
      <rPr>
        <sz val="10"/>
        <rFont val="Cambria"/>
        <family val="1"/>
      </rPr>
      <t>250 GB, brzina čitanja/pisanja 540/520</t>
    </r>
    <r>
      <rPr>
        <sz val="10"/>
        <color indexed="8"/>
        <rFont val="Cambria"/>
        <family val="1"/>
      </rPr>
      <t xml:space="preserve"> MB/s</t>
    </r>
  </si>
  <si>
    <t>K11</t>
  </si>
  <si>
    <r>
      <t xml:space="preserve">Grafička kartica GeForce GT710 PCIE, 2 GB, </t>
    </r>
    <r>
      <rPr>
        <b/>
        <sz val="10"/>
        <color indexed="8"/>
        <rFont val="Cambria"/>
        <family val="1"/>
      </rPr>
      <t xml:space="preserve">low profile </t>
    </r>
    <r>
      <rPr>
        <sz val="10"/>
        <color indexed="8"/>
        <rFont val="Cambria"/>
        <family val="1"/>
      </rPr>
      <t>ili odgovarajuća</t>
    </r>
  </si>
  <si>
    <t>K12</t>
  </si>
  <si>
    <r>
      <t xml:space="preserve">Napajanje 600W LC Power LC600H-12 ili odgovarajuće
</t>
    </r>
    <r>
      <rPr>
        <sz val="10"/>
        <rFont val="Cambria"/>
        <family val="1"/>
      </rPr>
      <t>600 W, active PFC, radni vek 50000 MTBF</t>
    </r>
  </si>
  <si>
    <t>K13</t>
  </si>
  <si>
    <r>
      <t xml:space="preserve">Napajanje DPS-250AB-G2 AA ili odgovarajuće
</t>
    </r>
    <r>
      <rPr>
        <sz val="10"/>
        <rFont val="Cambria"/>
        <family val="1"/>
      </rPr>
      <t xml:space="preserve">max continuous power 250W
max surge output 280W
AC input  100v-240v 4A-2A 50hz-60hz
Main DC output
+12V1   15a (17a 20sec)
+12V2   15a (17a 20sec)
</t>
    </r>
    <r>
      <rPr>
        <sz val="10"/>
        <color indexed="8"/>
        <rFont val="Cambria"/>
        <family val="1"/>
      </rPr>
      <t xml:space="preserve">Napajanje je za računar Fujitsu Esprimo P420 E85+ Model MI4W
</t>
    </r>
  </si>
  <si>
    <t>K14</t>
  </si>
  <si>
    <r>
      <t xml:space="preserve">Napajanje Lite-On </t>
    </r>
    <r>
      <rPr>
        <sz val="10"/>
        <rFont val="Cambria"/>
        <family val="1"/>
      </rPr>
      <t xml:space="preserve"> </t>
    </r>
    <r>
      <rPr>
        <b/>
        <sz val="10"/>
        <rFont val="Cambria"/>
        <family val="1"/>
      </rPr>
      <t xml:space="preserve">L250AD-00 ili odgovarajuće
</t>
    </r>
    <r>
      <rPr>
        <sz val="10"/>
        <rFont val="Cambria"/>
        <family val="1"/>
      </rPr>
      <t xml:space="preserve">Dell p/n: FY9H3
P/N  PS-5251-01DL
DP/N OFYH3
Output
+12v - 17.8A max
+5v  - 15A max
+3,3v - 7A max
-12v - 0,5 max
+5v - 4A max
input 100-240v 4.4A 50-60hz
</t>
    </r>
    <r>
      <rPr>
        <sz val="10"/>
        <color indexed="8"/>
        <rFont val="Cambria"/>
        <family val="1"/>
      </rPr>
      <t xml:space="preserve">Napajanje je za računar Dell OptiPlex 3010DT 
reg model: D07D
reg type: D07D001
V: 100-240V
A: 4.4A
A2 50/60
</t>
    </r>
  </si>
  <si>
    <t>K15</t>
  </si>
  <si>
    <r>
      <t xml:space="preserve">Napajanje H240As-00 ili odgovarajuće
</t>
    </r>
    <r>
      <rPr>
        <sz val="11"/>
        <color indexed="8"/>
        <rFont val="Cambria"/>
        <family val="1"/>
      </rPr>
      <t xml:space="preserve">up/n d240a002l
dp/n 3wn11
AC input (50-60hz), 100-240v /4a
DC output:
+5v - 11a
+3.3v - 3.5a
+12v - 17a
+5vsa - 4a
- 12v - 0,5A
+5v and +3.3v 
</t>
    </r>
    <r>
      <rPr>
        <sz val="10"/>
        <color indexed="8"/>
        <rFont val="Cambria"/>
        <family val="1"/>
      </rPr>
      <t>Napajanje je za računar Dell Optiplex 3010
service tag 62x7g5j
reg model: D04S
reg type: D04S001
V 100-240V
A 3.6A
hz: 50/60hz</t>
    </r>
  </si>
  <si>
    <r>
      <t>U P U T S T V O :  Ponuđač popunjava Prilog B  konkursne dokumentacije za javnu nabavku dobara - računari i računarska oprema, po partijama,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</si>
  <si>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</si>
  <si>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</si>
  <si>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</si>
  <si>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dok je garantni rok za stavke P18, P19 i P22 _______ meseci (ne može biti kraći od 36 meseca) od dana kvantitativno i kvalitativno usaglašenog prijema.                                                                                     - Način, rok (dinamika) i uslovi plaćanja:  Naručilac plaća 100% avans, odnosno 100% od </t>
    </r>
    <r>
      <rPr>
        <b/>
        <sz val="11"/>
        <color indexed="8"/>
        <rFont val="Calibri"/>
        <family val="2"/>
      </rPr>
      <t>pojedinačno</t>
    </r>
    <r>
      <rPr>
        <sz val="11"/>
        <color theme="1"/>
        <rFont val="Calibri"/>
        <family val="2"/>
      </rPr>
      <t xml:space="preserve"> ugovorene vrednosti sa PDV-om, u roku do 45 dana od dana prijema ispravnog predračuna i menice sa ispravnom pratećom dokumentacijom koja se dostavlja kao sredstvo finansijskog obezebeđenja za povraćaj avansnog plaćanja.
- Rok važenja ponude __ dana, od dana otvaranja ponuda (ne kraći od 60 dana).
</t>
    </r>
  </si>
</sst>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1"/>
      <color theme="1"/>
      <name val="Calibri"/>
      <family val="2"/>
    </font>
    <font>
      <sz val="11"/>
      <color indexed="8"/>
      <name val="Calibri"/>
      <family val="2"/>
    </font>
    <font>
      <b/>
      <sz val="10"/>
      <color indexed="8"/>
      <name val="Arial"/>
      <family val="2"/>
    </font>
    <font>
      <sz val="10"/>
      <color indexed="8"/>
      <name val="Arial"/>
      <family val="2"/>
    </font>
    <font>
      <b/>
      <sz val="10"/>
      <color indexed="8"/>
      <name val="Cambria"/>
      <family val="1"/>
    </font>
    <font>
      <sz val="11"/>
      <color indexed="8"/>
      <name val="Cambria"/>
      <family val="1"/>
    </font>
    <font>
      <b/>
      <sz val="10"/>
      <name val="Cambria"/>
      <family val="1"/>
    </font>
    <font>
      <sz val="10"/>
      <name val="Cambria"/>
      <family val="1"/>
    </font>
    <font>
      <sz val="10"/>
      <color indexed="8"/>
      <name val="Cambria"/>
      <family val="1"/>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sz val="11"/>
      <color theme="1"/>
      <name val="Cambria"/>
      <family val="1"/>
    </font>
    <font>
      <sz val="10"/>
      <color rgb="FF000000"/>
      <name val="Cambria"/>
      <family val="1"/>
    </font>
    <font>
      <sz val="10"/>
      <color theme="1"/>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Font="1" applyAlignment="1">
      <alignment/>
    </xf>
    <xf numFmtId="4" fontId="4" fillId="0" borderId="10" xfId="0" applyNumberFormat="1" applyFont="1" applyBorder="1" applyAlignment="1" applyProtection="1">
      <alignment horizontal="center" vertical="center" wrapText="1"/>
      <protection/>
    </xf>
    <xf numFmtId="4" fontId="4" fillId="0" borderId="11" xfId="0" applyNumberFormat="1" applyFont="1" applyBorder="1" applyAlignment="1" applyProtection="1">
      <alignment horizontal="center" vertical="center" wrapText="1"/>
      <protection/>
    </xf>
    <xf numFmtId="4" fontId="4" fillId="0" borderId="11" xfId="0" applyNumberFormat="1"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 fillId="0" borderId="0" xfId="0" applyFont="1" applyBorder="1" applyAlignment="1" applyProtection="1">
      <alignment vertical="justify" wrapText="1"/>
      <protection/>
    </xf>
    <xf numFmtId="0" fontId="2" fillId="0" borderId="0" xfId="0" applyFont="1" applyBorder="1" applyAlignment="1" applyProtection="1">
      <alignment vertical="top" wrapText="1"/>
      <protection/>
    </xf>
    <xf numFmtId="0" fontId="43" fillId="0" borderId="11" xfId="0" applyFont="1" applyBorder="1" applyAlignment="1" applyProtection="1">
      <alignment horizontal="center" vertical="top" wrapText="1"/>
      <protection/>
    </xf>
    <xf numFmtId="0" fontId="44" fillId="0" borderId="11" xfId="0" applyFont="1" applyBorder="1" applyAlignment="1" applyProtection="1">
      <alignment horizontal="center" vertical="top" wrapText="1"/>
      <protection/>
    </xf>
    <xf numFmtId="4" fontId="0" fillId="0" borderId="11" xfId="0" applyNumberFormat="1" applyBorder="1" applyAlignment="1" applyProtection="1">
      <alignment/>
      <protection/>
    </xf>
    <xf numFmtId="0" fontId="0" fillId="0" borderId="11" xfId="0" applyBorder="1" applyAlignment="1" applyProtection="1">
      <alignment/>
      <protection/>
    </xf>
    <xf numFmtId="0" fontId="0" fillId="0" borderId="0" xfId="0" applyAlignment="1" applyProtection="1">
      <alignment/>
      <protection/>
    </xf>
    <xf numFmtId="4" fontId="0" fillId="0" borderId="11" xfId="0" applyNumberFormat="1" applyBorder="1" applyAlignment="1" applyProtection="1">
      <alignment/>
      <protection locked="0"/>
    </xf>
    <xf numFmtId="0" fontId="45" fillId="0" borderId="10" xfId="0" applyFont="1" applyBorder="1" applyAlignment="1" applyProtection="1">
      <alignment vertical="top" wrapText="1"/>
      <protection locked="0"/>
    </xf>
    <xf numFmtId="0" fontId="26" fillId="0" borderId="10" xfId="39" applyFont="1" applyFill="1" applyBorder="1" applyAlignment="1" applyProtection="1">
      <alignment vertical="top" wrapText="1"/>
      <protection locked="0"/>
    </xf>
    <xf numFmtId="4" fontId="0" fillId="0" borderId="11" xfId="0" applyNumberFormat="1" applyBorder="1" applyAlignment="1" applyProtection="1">
      <alignment horizontal="center" vertical="top"/>
      <protection locked="0"/>
    </xf>
    <xf numFmtId="0" fontId="0" fillId="0" borderId="11" xfId="0" applyBorder="1" applyAlignment="1" applyProtection="1">
      <alignment horizontal="center" vertical="top"/>
      <protection locked="0"/>
    </xf>
    <xf numFmtId="49" fontId="4" fillId="0" borderId="12"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top" wrapText="1"/>
      <protection/>
    </xf>
    <xf numFmtId="0" fontId="46" fillId="0" borderId="11" xfId="0" applyFont="1" applyBorder="1" applyAlignment="1" applyProtection="1">
      <alignment horizontal="center" vertical="top" wrapText="1"/>
      <protection/>
    </xf>
    <xf numFmtId="0" fontId="4" fillId="0" borderId="11" xfId="0" applyFont="1" applyFill="1" applyBorder="1" applyAlignment="1" applyProtection="1">
      <alignment horizontal="left" vertical="top" wrapText="1"/>
      <protection/>
    </xf>
    <xf numFmtId="0" fontId="47" fillId="0" borderId="11" xfId="0" applyFont="1" applyBorder="1" applyAlignment="1" applyProtection="1">
      <alignment horizontal="center" vertical="top" wrapText="1"/>
      <protection/>
    </xf>
    <xf numFmtId="0" fontId="43" fillId="0" borderId="11" xfId="0" applyFont="1" applyBorder="1" applyAlignment="1" applyProtection="1">
      <alignment horizontal="center" vertical="top" wrapText="1"/>
      <protection locked="0"/>
    </xf>
    <xf numFmtId="4" fontId="4" fillId="0" borderId="11" xfId="0" applyNumberFormat="1" applyFont="1" applyBorder="1" applyAlignment="1" applyProtection="1">
      <alignment horizontal="center" vertical="center" wrapText="1"/>
      <protection locked="0"/>
    </xf>
    <xf numFmtId="9" fontId="45" fillId="0" borderId="11" xfId="0" applyNumberFormat="1" applyFont="1" applyBorder="1" applyAlignment="1" applyProtection="1">
      <alignment horizontal="center" vertical="top"/>
      <protection locked="0"/>
    </xf>
    <xf numFmtId="0" fontId="0" fillId="0" borderId="11" xfId="0" applyBorder="1" applyAlignment="1" applyProtection="1">
      <alignment/>
      <protection locked="0"/>
    </xf>
    <xf numFmtId="49" fontId="4" fillId="0" borderId="11" xfId="0" applyNumberFormat="1" applyFont="1" applyFill="1" applyBorder="1" applyAlignment="1" applyProtection="1">
      <alignment horizontal="center" vertical="center" wrapText="1"/>
      <protection/>
    </xf>
    <xf numFmtId="0" fontId="6" fillId="0" borderId="11" xfId="0" applyFont="1" applyBorder="1" applyAlignment="1" applyProtection="1">
      <alignment horizontal="left" vertical="top" wrapText="1"/>
      <protection/>
    </xf>
    <xf numFmtId="0" fontId="47" fillId="0" borderId="11" xfId="0" applyFont="1" applyFill="1" applyBorder="1" applyAlignment="1" applyProtection="1">
      <alignment horizontal="center" vertical="top" wrapText="1"/>
      <protection/>
    </xf>
    <xf numFmtId="0" fontId="4" fillId="0" borderId="11"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45" fillId="0" borderId="11" xfId="0" applyFont="1" applyBorder="1" applyAlignment="1" applyProtection="1">
      <alignment horizontal="center" vertical="top" wrapText="1"/>
      <protection/>
    </xf>
    <xf numFmtId="0" fontId="8" fillId="0" borderId="11" xfId="0"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45" fillId="0" borderId="11" xfId="0" applyFont="1" applyFill="1" applyBorder="1" applyAlignment="1" applyProtection="1">
      <alignment vertical="top" wrapText="1"/>
      <protection/>
    </xf>
    <xf numFmtId="0" fontId="45" fillId="0" borderId="11" xfId="0" applyFont="1" applyFill="1" applyBorder="1" applyAlignment="1" applyProtection="1">
      <alignment horizontal="center" vertical="top" wrapText="1"/>
      <protection/>
    </xf>
    <xf numFmtId="0" fontId="2" fillId="0" borderId="0" xfId="0" applyFont="1" applyAlignment="1">
      <alignment horizontal="justify" vertical="top" wrapText="1"/>
    </xf>
    <xf numFmtId="0" fontId="48" fillId="0" borderId="0" xfId="0" applyFont="1" applyAlignment="1">
      <alignment horizontal="justify" vertical="top" wrapText="1"/>
    </xf>
    <xf numFmtId="0" fontId="41" fillId="0" borderId="0" xfId="0" applyFont="1" applyBorder="1"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2" fillId="0" borderId="0" xfId="0" applyFont="1" applyAlignment="1" applyProtection="1">
      <alignment horizontal="center" vertical="justify" wrapText="1"/>
      <protection/>
    </xf>
    <xf numFmtId="0" fontId="2" fillId="0" borderId="0" xfId="0" applyFont="1" applyBorder="1" applyAlignment="1" applyProtection="1">
      <alignment horizontal="center" vertical="justify" wrapText="1"/>
      <protection/>
    </xf>
    <xf numFmtId="0" fontId="0" fillId="0" borderId="11" xfId="0"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A1" sqref="A1:L33"/>
    </sheetView>
  </sheetViews>
  <sheetFormatPr defaultColWidth="9.140625" defaultRowHeight="15"/>
  <sheetData>
    <row r="1" spans="1:12" ht="15">
      <c r="A1" s="38" t="s">
        <v>125</v>
      </c>
      <c r="B1" s="39"/>
      <c r="C1" s="39"/>
      <c r="D1" s="39"/>
      <c r="E1" s="39"/>
      <c r="F1" s="39"/>
      <c r="G1" s="39"/>
      <c r="H1" s="39"/>
      <c r="I1" s="39"/>
      <c r="J1" s="39"/>
      <c r="K1" s="39"/>
      <c r="L1" s="39"/>
    </row>
    <row r="2" spans="1:12" ht="15">
      <c r="A2" s="39"/>
      <c r="B2" s="39"/>
      <c r="C2" s="39"/>
      <c r="D2" s="39"/>
      <c r="E2" s="39"/>
      <c r="F2" s="39"/>
      <c r="G2" s="39"/>
      <c r="H2" s="39"/>
      <c r="I2" s="39"/>
      <c r="J2" s="39"/>
      <c r="K2" s="39"/>
      <c r="L2" s="39"/>
    </row>
    <row r="3" spans="1:12" ht="15">
      <c r="A3" s="39"/>
      <c r="B3" s="39"/>
      <c r="C3" s="39"/>
      <c r="D3" s="39"/>
      <c r="E3" s="39"/>
      <c r="F3" s="39"/>
      <c r="G3" s="39"/>
      <c r="H3" s="39"/>
      <c r="I3" s="39"/>
      <c r="J3" s="39"/>
      <c r="K3" s="39"/>
      <c r="L3" s="39"/>
    </row>
    <row r="4" spans="1:12" ht="15">
      <c r="A4" s="39"/>
      <c r="B4" s="39"/>
      <c r="C4" s="39"/>
      <c r="D4" s="39"/>
      <c r="E4" s="39"/>
      <c r="F4" s="39"/>
      <c r="G4" s="39"/>
      <c r="H4" s="39"/>
      <c r="I4" s="39"/>
      <c r="J4" s="39"/>
      <c r="K4" s="39"/>
      <c r="L4" s="39"/>
    </row>
    <row r="5" spans="1:12" ht="15">
      <c r="A5" s="39"/>
      <c r="B5" s="39"/>
      <c r="C5" s="39"/>
      <c r="D5" s="39"/>
      <c r="E5" s="39"/>
      <c r="F5" s="39"/>
      <c r="G5" s="39"/>
      <c r="H5" s="39"/>
      <c r="I5" s="39"/>
      <c r="J5" s="39"/>
      <c r="K5" s="39"/>
      <c r="L5" s="39"/>
    </row>
    <row r="6" spans="1:12" ht="15">
      <c r="A6" s="39"/>
      <c r="B6" s="39"/>
      <c r="C6" s="39"/>
      <c r="D6" s="39"/>
      <c r="E6" s="39"/>
      <c r="F6" s="39"/>
      <c r="G6" s="39"/>
      <c r="H6" s="39"/>
      <c r="I6" s="39"/>
      <c r="J6" s="39"/>
      <c r="K6" s="39"/>
      <c r="L6" s="39"/>
    </row>
    <row r="7" spans="1:12" ht="15">
      <c r="A7" s="39"/>
      <c r="B7" s="39"/>
      <c r="C7" s="39"/>
      <c r="D7" s="39"/>
      <c r="E7" s="39"/>
      <c r="F7" s="39"/>
      <c r="G7" s="39"/>
      <c r="H7" s="39"/>
      <c r="I7" s="39"/>
      <c r="J7" s="39"/>
      <c r="K7" s="39"/>
      <c r="L7" s="39"/>
    </row>
    <row r="8" spans="1:12" ht="15">
      <c r="A8" s="39"/>
      <c r="B8" s="39"/>
      <c r="C8" s="39"/>
      <c r="D8" s="39"/>
      <c r="E8" s="39"/>
      <c r="F8" s="39"/>
      <c r="G8" s="39"/>
      <c r="H8" s="39"/>
      <c r="I8" s="39"/>
      <c r="J8" s="39"/>
      <c r="K8" s="39"/>
      <c r="L8" s="39"/>
    </row>
    <row r="9" spans="1:12" ht="15">
      <c r="A9" s="39"/>
      <c r="B9" s="39"/>
      <c r="C9" s="39"/>
      <c r="D9" s="39"/>
      <c r="E9" s="39"/>
      <c r="F9" s="39"/>
      <c r="G9" s="39"/>
      <c r="H9" s="39"/>
      <c r="I9" s="39"/>
      <c r="J9" s="39"/>
      <c r="K9" s="39"/>
      <c r="L9" s="39"/>
    </row>
    <row r="10" spans="1:12" ht="15">
      <c r="A10" s="39"/>
      <c r="B10" s="39"/>
      <c r="C10" s="39"/>
      <c r="D10" s="39"/>
      <c r="E10" s="39"/>
      <c r="F10" s="39"/>
      <c r="G10" s="39"/>
      <c r="H10" s="39"/>
      <c r="I10" s="39"/>
      <c r="J10" s="39"/>
      <c r="K10" s="39"/>
      <c r="L10" s="39"/>
    </row>
    <row r="11" spans="1:12" ht="15">
      <c r="A11" s="39"/>
      <c r="B11" s="39"/>
      <c r="C11" s="39"/>
      <c r="D11" s="39"/>
      <c r="E11" s="39"/>
      <c r="F11" s="39"/>
      <c r="G11" s="39"/>
      <c r="H11" s="39"/>
      <c r="I11" s="39"/>
      <c r="J11" s="39"/>
      <c r="K11" s="39"/>
      <c r="L11" s="39"/>
    </row>
    <row r="12" spans="1:12" ht="15">
      <c r="A12" s="39"/>
      <c r="B12" s="39"/>
      <c r="C12" s="39"/>
      <c r="D12" s="39"/>
      <c r="E12" s="39"/>
      <c r="F12" s="39"/>
      <c r="G12" s="39"/>
      <c r="H12" s="39"/>
      <c r="I12" s="39"/>
      <c r="J12" s="39"/>
      <c r="K12" s="39"/>
      <c r="L12" s="39"/>
    </row>
    <row r="13" spans="1:12" ht="15">
      <c r="A13" s="39"/>
      <c r="B13" s="39"/>
      <c r="C13" s="39"/>
      <c r="D13" s="39"/>
      <c r="E13" s="39"/>
      <c r="F13" s="39"/>
      <c r="G13" s="39"/>
      <c r="H13" s="39"/>
      <c r="I13" s="39"/>
      <c r="J13" s="39"/>
      <c r="K13" s="39"/>
      <c r="L13" s="39"/>
    </row>
    <row r="14" spans="1:12" ht="15">
      <c r="A14" s="39"/>
      <c r="B14" s="39"/>
      <c r="C14" s="39"/>
      <c r="D14" s="39"/>
      <c r="E14" s="39"/>
      <c r="F14" s="39"/>
      <c r="G14" s="39"/>
      <c r="H14" s="39"/>
      <c r="I14" s="39"/>
      <c r="J14" s="39"/>
      <c r="K14" s="39"/>
      <c r="L14" s="39"/>
    </row>
    <row r="15" spans="1:12" ht="15">
      <c r="A15" s="39"/>
      <c r="B15" s="39"/>
      <c r="C15" s="39"/>
      <c r="D15" s="39"/>
      <c r="E15" s="39"/>
      <c r="F15" s="39"/>
      <c r="G15" s="39"/>
      <c r="H15" s="39"/>
      <c r="I15" s="39"/>
      <c r="J15" s="39"/>
      <c r="K15" s="39"/>
      <c r="L15" s="39"/>
    </row>
    <row r="16" spans="1:12" ht="15">
      <c r="A16" s="39"/>
      <c r="B16" s="39"/>
      <c r="C16" s="39"/>
      <c r="D16" s="39"/>
      <c r="E16" s="39"/>
      <c r="F16" s="39"/>
      <c r="G16" s="39"/>
      <c r="H16" s="39"/>
      <c r="I16" s="39"/>
      <c r="J16" s="39"/>
      <c r="K16" s="39"/>
      <c r="L16" s="39"/>
    </row>
    <row r="17" spans="1:12" ht="15">
      <c r="A17" s="39"/>
      <c r="B17" s="39"/>
      <c r="C17" s="39"/>
      <c r="D17" s="39"/>
      <c r="E17" s="39"/>
      <c r="F17" s="39"/>
      <c r="G17" s="39"/>
      <c r="H17" s="39"/>
      <c r="I17" s="39"/>
      <c r="J17" s="39"/>
      <c r="K17" s="39"/>
      <c r="L17" s="39"/>
    </row>
    <row r="18" spans="1:12" ht="15">
      <c r="A18" s="39"/>
      <c r="B18" s="39"/>
      <c r="C18" s="39"/>
      <c r="D18" s="39"/>
      <c r="E18" s="39"/>
      <c r="F18" s="39"/>
      <c r="G18" s="39"/>
      <c r="H18" s="39"/>
      <c r="I18" s="39"/>
      <c r="J18" s="39"/>
      <c r="K18" s="39"/>
      <c r="L18" s="39"/>
    </row>
    <row r="19" spans="1:12" ht="15">
      <c r="A19" s="39"/>
      <c r="B19" s="39"/>
      <c r="C19" s="39"/>
      <c r="D19" s="39"/>
      <c r="E19" s="39"/>
      <c r="F19" s="39"/>
      <c r="G19" s="39"/>
      <c r="H19" s="39"/>
      <c r="I19" s="39"/>
      <c r="J19" s="39"/>
      <c r="K19" s="39"/>
      <c r="L19" s="39"/>
    </row>
    <row r="20" spans="1:12" ht="15">
      <c r="A20" s="39"/>
      <c r="B20" s="39"/>
      <c r="C20" s="39"/>
      <c r="D20" s="39"/>
      <c r="E20" s="39"/>
      <c r="F20" s="39"/>
      <c r="G20" s="39"/>
      <c r="H20" s="39"/>
      <c r="I20" s="39"/>
      <c r="J20" s="39"/>
      <c r="K20" s="39"/>
      <c r="L20" s="39"/>
    </row>
    <row r="21" spans="1:12" ht="15">
      <c r="A21" s="39"/>
      <c r="B21" s="39"/>
      <c r="C21" s="39"/>
      <c r="D21" s="39"/>
      <c r="E21" s="39"/>
      <c r="F21" s="39"/>
      <c r="G21" s="39"/>
      <c r="H21" s="39"/>
      <c r="I21" s="39"/>
      <c r="J21" s="39"/>
      <c r="K21" s="39"/>
      <c r="L21" s="39"/>
    </row>
    <row r="22" spans="1:12" ht="15">
      <c r="A22" s="39"/>
      <c r="B22" s="39"/>
      <c r="C22" s="39"/>
      <c r="D22" s="39"/>
      <c r="E22" s="39"/>
      <c r="F22" s="39"/>
      <c r="G22" s="39"/>
      <c r="H22" s="39"/>
      <c r="I22" s="39"/>
      <c r="J22" s="39"/>
      <c r="K22" s="39"/>
      <c r="L22" s="39"/>
    </row>
    <row r="23" spans="1:12" ht="15">
      <c r="A23" s="39"/>
      <c r="B23" s="39"/>
      <c r="C23" s="39"/>
      <c r="D23" s="39"/>
      <c r="E23" s="39"/>
      <c r="F23" s="39"/>
      <c r="G23" s="39"/>
      <c r="H23" s="39"/>
      <c r="I23" s="39"/>
      <c r="J23" s="39"/>
      <c r="K23" s="39"/>
      <c r="L23" s="39"/>
    </row>
    <row r="24" spans="1:12" ht="15">
      <c r="A24" s="39"/>
      <c r="B24" s="39"/>
      <c r="C24" s="39"/>
      <c r="D24" s="39"/>
      <c r="E24" s="39"/>
      <c r="F24" s="39"/>
      <c r="G24" s="39"/>
      <c r="H24" s="39"/>
      <c r="I24" s="39"/>
      <c r="J24" s="39"/>
      <c r="K24" s="39"/>
      <c r="L24" s="39"/>
    </row>
    <row r="25" spans="1:12" ht="15">
      <c r="A25" s="39"/>
      <c r="B25" s="39"/>
      <c r="C25" s="39"/>
      <c r="D25" s="39"/>
      <c r="E25" s="39"/>
      <c r="F25" s="39"/>
      <c r="G25" s="39"/>
      <c r="H25" s="39"/>
      <c r="I25" s="39"/>
      <c r="J25" s="39"/>
      <c r="K25" s="39"/>
      <c r="L25" s="39"/>
    </row>
    <row r="26" spans="1:12" ht="15">
      <c r="A26" s="39"/>
      <c r="B26" s="39"/>
      <c r="C26" s="39"/>
      <c r="D26" s="39"/>
      <c r="E26" s="39"/>
      <c r="F26" s="39"/>
      <c r="G26" s="39"/>
      <c r="H26" s="39"/>
      <c r="I26" s="39"/>
      <c r="J26" s="39"/>
      <c r="K26" s="39"/>
      <c r="L26" s="39"/>
    </row>
    <row r="27" spans="1:12" ht="15">
      <c r="A27" s="39"/>
      <c r="B27" s="39"/>
      <c r="C27" s="39"/>
      <c r="D27" s="39"/>
      <c r="E27" s="39"/>
      <c r="F27" s="39"/>
      <c r="G27" s="39"/>
      <c r="H27" s="39"/>
      <c r="I27" s="39"/>
      <c r="J27" s="39"/>
      <c r="K27" s="39"/>
      <c r="L27" s="39"/>
    </row>
    <row r="28" spans="1:12" ht="15">
      <c r="A28" s="39"/>
      <c r="B28" s="39"/>
      <c r="C28" s="39"/>
      <c r="D28" s="39"/>
      <c r="E28" s="39"/>
      <c r="F28" s="39"/>
      <c r="G28" s="39"/>
      <c r="H28" s="39"/>
      <c r="I28" s="39"/>
      <c r="J28" s="39"/>
      <c r="K28" s="39"/>
      <c r="L28" s="39"/>
    </row>
    <row r="29" spans="1:12" ht="15">
      <c r="A29" s="39"/>
      <c r="B29" s="39"/>
      <c r="C29" s="39"/>
      <c r="D29" s="39"/>
      <c r="E29" s="39"/>
      <c r="F29" s="39"/>
      <c r="G29" s="39"/>
      <c r="H29" s="39"/>
      <c r="I29" s="39"/>
      <c r="J29" s="39"/>
      <c r="K29" s="39"/>
      <c r="L29" s="39"/>
    </row>
    <row r="30" spans="1:12" ht="15">
      <c r="A30" s="39"/>
      <c r="B30" s="39"/>
      <c r="C30" s="39"/>
      <c r="D30" s="39"/>
      <c r="E30" s="39"/>
      <c r="F30" s="39"/>
      <c r="G30" s="39"/>
      <c r="H30" s="39"/>
      <c r="I30" s="39"/>
      <c r="J30" s="39"/>
      <c r="K30" s="39"/>
      <c r="L30" s="39"/>
    </row>
    <row r="31" spans="1:12" ht="15">
      <c r="A31" s="39"/>
      <c r="B31" s="39"/>
      <c r="C31" s="39"/>
      <c r="D31" s="39"/>
      <c r="E31" s="39"/>
      <c r="F31" s="39"/>
      <c r="G31" s="39"/>
      <c r="H31" s="39"/>
      <c r="I31" s="39"/>
      <c r="J31" s="39"/>
      <c r="K31" s="39"/>
      <c r="L31" s="39"/>
    </row>
    <row r="32" spans="1:12" ht="15">
      <c r="A32" s="39"/>
      <c r="B32" s="39"/>
      <c r="C32" s="39"/>
      <c r="D32" s="39"/>
      <c r="E32" s="39"/>
      <c r="F32" s="39"/>
      <c r="G32" s="39"/>
      <c r="H32" s="39"/>
      <c r="I32" s="39"/>
      <c r="J32" s="39"/>
      <c r="K32" s="39"/>
      <c r="L32" s="39"/>
    </row>
    <row r="33" spans="1:12" ht="15">
      <c r="A33" s="39"/>
      <c r="B33" s="39"/>
      <c r="C33" s="39"/>
      <c r="D33" s="39"/>
      <c r="E33" s="39"/>
      <c r="F33" s="39"/>
      <c r="G33" s="39"/>
      <c r="H33" s="39"/>
      <c r="I33" s="39"/>
      <c r="J33" s="39"/>
      <c r="K33" s="39"/>
      <c r="L33" s="39"/>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0">
      <selection activeCell="F12" sqref="F12"/>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15</v>
      </c>
      <c r="B1" s="40"/>
      <c r="C1" s="40"/>
      <c r="D1" s="40"/>
      <c r="E1" s="40"/>
      <c r="F1" s="40"/>
      <c r="G1" s="40"/>
      <c r="H1" s="40"/>
      <c r="I1" s="40"/>
      <c r="J1" s="40"/>
    </row>
    <row r="2" spans="1:10" ht="51">
      <c r="A2" s="9" t="s">
        <v>0</v>
      </c>
      <c r="B2" s="9" t="s">
        <v>1</v>
      </c>
      <c r="C2" s="24" t="s">
        <v>5</v>
      </c>
      <c r="D2" s="9" t="s">
        <v>2</v>
      </c>
      <c r="E2" s="9" t="s">
        <v>4</v>
      </c>
      <c r="F2" s="1" t="s">
        <v>6</v>
      </c>
      <c r="G2" s="2" t="s">
        <v>7</v>
      </c>
      <c r="H2" s="3" t="s">
        <v>8</v>
      </c>
      <c r="I2" s="25" t="s">
        <v>9</v>
      </c>
      <c r="J2" s="3" t="s">
        <v>10</v>
      </c>
    </row>
    <row r="3" spans="1:10" ht="140.25">
      <c r="A3" s="19" t="s">
        <v>65</v>
      </c>
      <c r="B3" s="20" t="s">
        <v>66</v>
      </c>
      <c r="C3" s="15"/>
      <c r="D3" s="10" t="s">
        <v>3</v>
      </c>
      <c r="E3" s="21">
        <v>4</v>
      </c>
      <c r="F3" s="17"/>
      <c r="G3" s="17">
        <f>SUM(E3*F3)</f>
        <v>0</v>
      </c>
      <c r="H3" s="17">
        <f>SUM(G3*I3)</f>
        <v>0</v>
      </c>
      <c r="I3" s="26">
        <v>0.1</v>
      </c>
      <c r="J3" s="17">
        <f>SUM(G3,H3)</f>
        <v>0</v>
      </c>
    </row>
    <row r="4" spans="1:10" ht="153">
      <c r="A4" s="19" t="s">
        <v>67</v>
      </c>
      <c r="B4" s="22" t="s">
        <v>68</v>
      </c>
      <c r="C4" s="15"/>
      <c r="D4" s="10" t="s">
        <v>3</v>
      </c>
      <c r="E4" s="21">
        <v>5</v>
      </c>
      <c r="F4" s="18"/>
      <c r="G4" s="17">
        <f aca="true" t="shared" si="0" ref="G4:G12">SUM(E4*F4)</f>
        <v>0</v>
      </c>
      <c r="H4" s="17">
        <f aca="true" t="shared" si="1" ref="H4:H12">SUM(G4*I4)</f>
        <v>0</v>
      </c>
      <c r="I4" s="26"/>
      <c r="J4" s="17">
        <f aca="true" t="shared" si="2" ref="J4:J12">SUM(G4,H4)</f>
        <v>0</v>
      </c>
    </row>
    <row r="5" spans="1:10" ht="114.75">
      <c r="A5" s="19" t="s">
        <v>69</v>
      </c>
      <c r="B5" s="20" t="s">
        <v>70</v>
      </c>
      <c r="C5" s="15"/>
      <c r="D5" s="10" t="s">
        <v>3</v>
      </c>
      <c r="E5" s="23">
        <v>4</v>
      </c>
      <c r="F5" s="18"/>
      <c r="G5" s="17">
        <f t="shared" si="0"/>
        <v>0</v>
      </c>
      <c r="H5" s="17">
        <f t="shared" si="1"/>
        <v>0</v>
      </c>
      <c r="I5" s="26"/>
      <c r="J5" s="17">
        <f t="shared" si="2"/>
        <v>0</v>
      </c>
    </row>
    <row r="6" spans="1:10" ht="114.75">
      <c r="A6" s="19" t="s">
        <v>71</v>
      </c>
      <c r="B6" s="20" t="s">
        <v>72</v>
      </c>
      <c r="C6" s="15"/>
      <c r="D6" s="10" t="s">
        <v>3</v>
      </c>
      <c r="E6" s="23">
        <v>13</v>
      </c>
      <c r="F6" s="18"/>
      <c r="G6" s="17">
        <f t="shared" si="0"/>
        <v>0</v>
      </c>
      <c r="H6" s="17">
        <f t="shared" si="1"/>
        <v>0</v>
      </c>
      <c r="I6" s="26"/>
      <c r="J6" s="17">
        <f t="shared" si="2"/>
        <v>0</v>
      </c>
    </row>
    <row r="7" spans="1:10" ht="102">
      <c r="A7" s="19" t="s">
        <v>73</v>
      </c>
      <c r="B7" s="20" t="s">
        <v>74</v>
      </c>
      <c r="C7" s="15"/>
      <c r="D7" s="10" t="s">
        <v>3</v>
      </c>
      <c r="E7" s="23">
        <v>2</v>
      </c>
      <c r="F7" s="18"/>
      <c r="G7" s="17">
        <f t="shared" si="0"/>
        <v>0</v>
      </c>
      <c r="H7" s="17">
        <f t="shared" si="1"/>
        <v>0</v>
      </c>
      <c r="I7" s="26"/>
      <c r="J7" s="17">
        <f t="shared" si="2"/>
        <v>0</v>
      </c>
    </row>
    <row r="8" spans="1:10" ht="63.75">
      <c r="A8" s="19" t="s">
        <v>75</v>
      </c>
      <c r="B8" s="20" t="s">
        <v>76</v>
      </c>
      <c r="C8" s="15"/>
      <c r="D8" s="10" t="s">
        <v>3</v>
      </c>
      <c r="E8" s="23">
        <v>4</v>
      </c>
      <c r="F8" s="18"/>
      <c r="G8" s="17">
        <f t="shared" si="0"/>
        <v>0</v>
      </c>
      <c r="H8" s="17">
        <f t="shared" si="1"/>
        <v>0</v>
      </c>
      <c r="I8" s="26"/>
      <c r="J8" s="17">
        <f t="shared" si="2"/>
        <v>0</v>
      </c>
    </row>
    <row r="9" spans="1:10" ht="63.75">
      <c r="A9" s="19" t="s">
        <v>77</v>
      </c>
      <c r="B9" s="20" t="s">
        <v>78</v>
      </c>
      <c r="C9" s="15"/>
      <c r="D9" s="10" t="s">
        <v>3</v>
      </c>
      <c r="E9" s="23">
        <v>1</v>
      </c>
      <c r="F9" s="18"/>
      <c r="G9" s="17">
        <f t="shared" si="0"/>
        <v>0</v>
      </c>
      <c r="H9" s="17">
        <f t="shared" si="1"/>
        <v>0</v>
      </c>
      <c r="I9" s="26"/>
      <c r="J9" s="17">
        <f t="shared" si="2"/>
        <v>0</v>
      </c>
    </row>
    <row r="10" spans="1:10" ht="357">
      <c r="A10" s="19" t="s">
        <v>79</v>
      </c>
      <c r="B10" s="20" t="s">
        <v>80</v>
      </c>
      <c r="C10" s="15"/>
      <c r="D10" s="10" t="s">
        <v>3</v>
      </c>
      <c r="E10" s="23">
        <v>4</v>
      </c>
      <c r="F10" s="18"/>
      <c r="G10" s="17">
        <f t="shared" si="0"/>
        <v>0</v>
      </c>
      <c r="H10" s="17">
        <f t="shared" si="1"/>
        <v>0</v>
      </c>
      <c r="I10" s="26"/>
      <c r="J10" s="17">
        <f t="shared" si="2"/>
        <v>0</v>
      </c>
    </row>
    <row r="11" spans="1:10" ht="76.5">
      <c r="A11" s="19" t="s">
        <v>81</v>
      </c>
      <c r="B11" s="20" t="s">
        <v>82</v>
      </c>
      <c r="C11" s="15"/>
      <c r="D11" s="10" t="s">
        <v>3</v>
      </c>
      <c r="E11" s="23">
        <v>5</v>
      </c>
      <c r="F11" s="18"/>
      <c r="G11" s="17">
        <f t="shared" si="0"/>
        <v>0</v>
      </c>
      <c r="H11" s="17">
        <f t="shared" si="1"/>
        <v>0</v>
      </c>
      <c r="I11" s="26"/>
      <c r="J11" s="17">
        <f t="shared" si="2"/>
        <v>0</v>
      </c>
    </row>
    <row r="12" spans="1:10" ht="88.5" customHeight="1">
      <c r="A12" s="19" t="s">
        <v>83</v>
      </c>
      <c r="B12" s="20" t="s">
        <v>84</v>
      </c>
      <c r="C12" s="15"/>
      <c r="D12" s="10" t="s">
        <v>3</v>
      </c>
      <c r="E12" s="23">
        <v>1</v>
      </c>
      <c r="F12" s="18"/>
      <c r="G12" s="17">
        <f t="shared" si="0"/>
        <v>0</v>
      </c>
      <c r="H12" s="17">
        <f t="shared" si="1"/>
        <v>0</v>
      </c>
      <c r="I12" s="26"/>
      <c r="J12" s="17">
        <f t="shared" si="2"/>
        <v>0</v>
      </c>
    </row>
    <row r="13" spans="1:10" ht="15">
      <c r="A13" s="45" t="s">
        <v>14</v>
      </c>
      <c r="B13" s="45"/>
      <c r="C13" s="45"/>
      <c r="D13" s="45"/>
      <c r="E13" s="45"/>
      <c r="F13" s="14">
        <f>SUM(F3:F12)</f>
        <v>0</v>
      </c>
      <c r="G13" s="14">
        <f>SUM(G3:G12)</f>
        <v>0</v>
      </c>
      <c r="H13" s="14">
        <f>SUM(H3:H12)</f>
        <v>0</v>
      </c>
      <c r="I13" s="27"/>
      <c r="J13" s="14">
        <f>SUM(J3:J12)</f>
        <v>0</v>
      </c>
    </row>
    <row r="14" spans="1:10" ht="15">
      <c r="A14" s="13"/>
      <c r="B14" s="13"/>
      <c r="C14" s="13"/>
      <c r="D14" s="13"/>
      <c r="E14" s="13"/>
      <c r="F14" s="13"/>
      <c r="G14" s="13"/>
      <c r="H14" s="13"/>
      <c r="I14" s="13"/>
      <c r="J14" s="13"/>
    </row>
    <row r="15" spans="1:10" ht="15">
      <c r="A15" s="13"/>
      <c r="B15" s="13"/>
      <c r="C15" s="13"/>
      <c r="D15" s="13"/>
      <c r="E15" s="13"/>
      <c r="F15" s="13"/>
      <c r="G15" s="13"/>
      <c r="H15" s="13"/>
      <c r="I15" s="13"/>
      <c r="J15" s="13"/>
    </row>
    <row r="16" spans="1:10" ht="15">
      <c r="A16" s="13"/>
      <c r="B16" s="13"/>
      <c r="C16" s="13"/>
      <c r="D16" s="13"/>
      <c r="E16" s="13"/>
      <c r="F16" s="13"/>
      <c r="G16" s="13"/>
      <c r="H16" s="13"/>
      <c r="I16" s="13"/>
      <c r="J16" s="13"/>
    </row>
    <row r="17" spans="1:10" ht="218.25" customHeight="1">
      <c r="A17" s="41" t="s">
        <v>126</v>
      </c>
      <c r="B17" s="42"/>
      <c r="C17" s="42"/>
      <c r="D17" s="42"/>
      <c r="E17" s="42"/>
      <c r="F17" s="42"/>
      <c r="G17" s="42"/>
      <c r="H17" s="42"/>
      <c r="I17" s="42"/>
      <c r="J17" s="42"/>
    </row>
    <row r="19" spans="2:10" ht="15">
      <c r="B19" s="4"/>
      <c r="C19" s="5"/>
      <c r="D19" s="5"/>
      <c r="E19" s="43" t="s">
        <v>11</v>
      </c>
      <c r="F19" s="43"/>
      <c r="G19" s="43"/>
      <c r="H19" s="43"/>
      <c r="I19" s="43"/>
      <c r="J19" s="43"/>
    </row>
    <row r="20" spans="2:10" ht="15">
      <c r="B20" s="4"/>
      <c r="C20" s="6"/>
      <c r="D20" s="6"/>
      <c r="E20" s="7"/>
      <c r="F20" s="8"/>
      <c r="G20" s="7"/>
      <c r="H20" s="7"/>
      <c r="I20" s="7"/>
      <c r="J20" s="7"/>
    </row>
    <row r="21" spans="2:10" ht="15">
      <c r="B21" s="4"/>
      <c r="C21" s="6"/>
      <c r="D21" s="6"/>
      <c r="E21" s="7" t="s">
        <v>12</v>
      </c>
      <c r="F21" s="44" t="s">
        <v>13</v>
      </c>
      <c r="G21" s="44"/>
      <c r="H21" s="44"/>
      <c r="I21" s="44"/>
      <c r="J21" s="44"/>
    </row>
  </sheetData>
  <sheetProtection password="CC6C" sheet="1" selectLockedCells="1"/>
  <mergeCells count="5">
    <mergeCell ref="A1:J1"/>
    <mergeCell ref="A17:J17"/>
    <mergeCell ref="E19:J19"/>
    <mergeCell ref="F21:J21"/>
    <mergeCell ref="A13:E13"/>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25">
      <selection activeCell="I4" sqref="I4"/>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16</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51">
      <c r="A3" s="28" t="s">
        <v>41</v>
      </c>
      <c r="B3" s="20" t="s">
        <v>17</v>
      </c>
      <c r="C3" s="15"/>
      <c r="D3" s="10" t="s">
        <v>3</v>
      </c>
      <c r="E3" s="21">
        <v>12</v>
      </c>
      <c r="F3" s="17"/>
      <c r="G3" s="17">
        <f>SUM(E3*F3)</f>
        <v>0</v>
      </c>
      <c r="H3" s="17">
        <f>SUM(G3*I3)</f>
        <v>0</v>
      </c>
      <c r="I3" s="26"/>
      <c r="J3" s="17">
        <f>SUM(G3,H3)</f>
        <v>0</v>
      </c>
    </row>
    <row r="4" spans="1:10" ht="63.75">
      <c r="A4" s="28" t="s">
        <v>42</v>
      </c>
      <c r="B4" s="20" t="s">
        <v>18</v>
      </c>
      <c r="C4" s="15"/>
      <c r="D4" s="10" t="s">
        <v>3</v>
      </c>
      <c r="E4" s="21">
        <v>3</v>
      </c>
      <c r="F4" s="18"/>
      <c r="G4" s="17">
        <f aca="true" t="shared" si="0" ref="G4:G26">SUM(E4*F4)</f>
        <v>0</v>
      </c>
      <c r="H4" s="17">
        <f aca="true" t="shared" si="1" ref="H4:H26">SUM(G4*I4)</f>
        <v>0</v>
      </c>
      <c r="I4" s="26"/>
      <c r="J4" s="17">
        <f aca="true" t="shared" si="2" ref="J4:J26">SUM(G4,H4)</f>
        <v>0</v>
      </c>
    </row>
    <row r="5" spans="1:10" ht="63.75">
      <c r="A5" s="28" t="s">
        <v>43</v>
      </c>
      <c r="B5" s="22" t="s">
        <v>19</v>
      </c>
      <c r="C5" s="15"/>
      <c r="D5" s="10" t="s">
        <v>3</v>
      </c>
      <c r="E5" s="23">
        <v>3</v>
      </c>
      <c r="F5" s="18"/>
      <c r="G5" s="17">
        <f t="shared" si="0"/>
        <v>0</v>
      </c>
      <c r="H5" s="17">
        <f t="shared" si="1"/>
        <v>0</v>
      </c>
      <c r="I5" s="26"/>
      <c r="J5" s="17">
        <f t="shared" si="2"/>
        <v>0</v>
      </c>
    </row>
    <row r="6" spans="1:10" ht="127.5">
      <c r="A6" s="28" t="s">
        <v>44</v>
      </c>
      <c r="B6" s="22" t="s">
        <v>20</v>
      </c>
      <c r="C6" s="15"/>
      <c r="D6" s="10" t="s">
        <v>3</v>
      </c>
      <c r="E6" s="23">
        <v>3</v>
      </c>
      <c r="F6" s="18"/>
      <c r="G6" s="17">
        <f t="shared" si="0"/>
        <v>0</v>
      </c>
      <c r="H6" s="17">
        <f t="shared" si="1"/>
        <v>0</v>
      </c>
      <c r="I6" s="26"/>
      <c r="J6" s="17">
        <f t="shared" si="2"/>
        <v>0</v>
      </c>
    </row>
    <row r="7" spans="1:10" ht="102">
      <c r="A7" s="28" t="s">
        <v>45</v>
      </c>
      <c r="B7" s="22" t="s">
        <v>21</v>
      </c>
      <c r="C7" s="15"/>
      <c r="D7" s="10" t="s">
        <v>3</v>
      </c>
      <c r="E7" s="23">
        <v>1</v>
      </c>
      <c r="F7" s="18"/>
      <c r="G7" s="17">
        <f t="shared" si="0"/>
        <v>0</v>
      </c>
      <c r="H7" s="17">
        <f t="shared" si="1"/>
        <v>0</v>
      </c>
      <c r="I7" s="26"/>
      <c r="J7" s="17">
        <f t="shared" si="2"/>
        <v>0</v>
      </c>
    </row>
    <row r="8" spans="1:10" ht="102">
      <c r="A8" s="28" t="s">
        <v>46</v>
      </c>
      <c r="B8" s="22" t="s">
        <v>22</v>
      </c>
      <c r="C8" s="15"/>
      <c r="D8" s="10" t="s">
        <v>3</v>
      </c>
      <c r="E8" s="23">
        <v>1</v>
      </c>
      <c r="F8" s="18"/>
      <c r="G8" s="17">
        <f t="shared" si="0"/>
        <v>0</v>
      </c>
      <c r="H8" s="17">
        <f t="shared" si="1"/>
        <v>0</v>
      </c>
      <c r="I8" s="26"/>
      <c r="J8" s="17">
        <f t="shared" si="2"/>
        <v>0</v>
      </c>
    </row>
    <row r="9" spans="1:10" ht="242.25">
      <c r="A9" s="28" t="s">
        <v>47</v>
      </c>
      <c r="B9" s="22" t="s">
        <v>23</v>
      </c>
      <c r="C9" s="15"/>
      <c r="D9" s="10" t="s">
        <v>3</v>
      </c>
      <c r="E9" s="23">
        <v>1</v>
      </c>
      <c r="F9" s="18"/>
      <c r="G9" s="17">
        <f t="shared" si="0"/>
        <v>0</v>
      </c>
      <c r="H9" s="17">
        <f t="shared" si="1"/>
        <v>0</v>
      </c>
      <c r="I9" s="26"/>
      <c r="J9" s="17">
        <f t="shared" si="2"/>
        <v>0</v>
      </c>
    </row>
    <row r="10" spans="1:10" ht="51">
      <c r="A10" s="28" t="s">
        <v>48</v>
      </c>
      <c r="B10" s="29" t="s">
        <v>24</v>
      </c>
      <c r="C10" s="15"/>
      <c r="D10" s="10" t="s">
        <v>3</v>
      </c>
      <c r="E10" s="23">
        <v>0</v>
      </c>
      <c r="F10" s="18"/>
      <c r="G10" s="17">
        <f t="shared" si="0"/>
        <v>0</v>
      </c>
      <c r="H10" s="17">
        <f t="shared" si="1"/>
        <v>0</v>
      </c>
      <c r="I10" s="26"/>
      <c r="J10" s="17">
        <f t="shared" si="2"/>
        <v>0</v>
      </c>
    </row>
    <row r="11" spans="1:10" ht="102">
      <c r="A11" s="28" t="s">
        <v>49</v>
      </c>
      <c r="B11" s="22" t="s">
        <v>25</v>
      </c>
      <c r="C11" s="15"/>
      <c r="D11" s="10" t="s">
        <v>3</v>
      </c>
      <c r="E11" s="23">
        <v>1</v>
      </c>
      <c r="F11" s="18"/>
      <c r="G11" s="17">
        <f t="shared" si="0"/>
        <v>0</v>
      </c>
      <c r="H11" s="17">
        <f t="shared" si="1"/>
        <v>0</v>
      </c>
      <c r="I11" s="26"/>
      <c r="J11" s="17">
        <f t="shared" si="2"/>
        <v>0</v>
      </c>
    </row>
    <row r="12" spans="1:10" ht="102">
      <c r="A12" s="28" t="s">
        <v>50</v>
      </c>
      <c r="B12" s="20" t="s">
        <v>26</v>
      </c>
      <c r="C12" s="15"/>
      <c r="D12" s="10" t="s">
        <v>3</v>
      </c>
      <c r="E12" s="23">
        <v>1</v>
      </c>
      <c r="F12" s="18"/>
      <c r="G12" s="17">
        <f t="shared" si="0"/>
        <v>0</v>
      </c>
      <c r="H12" s="17">
        <f t="shared" si="1"/>
        <v>0</v>
      </c>
      <c r="I12" s="26"/>
      <c r="J12" s="17">
        <f t="shared" si="2"/>
        <v>0</v>
      </c>
    </row>
    <row r="13" spans="1:10" ht="204">
      <c r="A13" s="28" t="s">
        <v>51</v>
      </c>
      <c r="B13" s="22" t="s">
        <v>27</v>
      </c>
      <c r="C13" s="16"/>
      <c r="D13" s="10" t="s">
        <v>3</v>
      </c>
      <c r="E13" s="30">
        <v>6</v>
      </c>
      <c r="F13" s="18"/>
      <c r="G13" s="17">
        <f t="shared" si="0"/>
        <v>0</v>
      </c>
      <c r="H13" s="17">
        <f t="shared" si="1"/>
        <v>0</v>
      </c>
      <c r="I13" s="26"/>
      <c r="J13" s="17">
        <f t="shared" si="2"/>
        <v>0</v>
      </c>
    </row>
    <row r="14" spans="1:10" ht="51">
      <c r="A14" s="28" t="s">
        <v>52</v>
      </c>
      <c r="B14" s="20" t="s">
        <v>28</v>
      </c>
      <c r="C14" s="16"/>
      <c r="D14" s="10" t="s">
        <v>3</v>
      </c>
      <c r="E14" s="30">
        <v>2</v>
      </c>
      <c r="F14" s="18"/>
      <c r="G14" s="17">
        <f t="shared" si="0"/>
        <v>0</v>
      </c>
      <c r="H14" s="17">
        <f t="shared" si="1"/>
        <v>0</v>
      </c>
      <c r="I14" s="26"/>
      <c r="J14" s="17">
        <f t="shared" si="2"/>
        <v>0</v>
      </c>
    </row>
    <row r="15" spans="1:10" ht="15">
      <c r="A15" s="28" t="s">
        <v>53</v>
      </c>
      <c r="B15" s="22" t="s">
        <v>29</v>
      </c>
      <c r="C15" s="16"/>
      <c r="D15" s="10" t="s">
        <v>3</v>
      </c>
      <c r="E15" s="30">
        <v>2</v>
      </c>
      <c r="F15" s="18"/>
      <c r="G15" s="17">
        <f t="shared" si="0"/>
        <v>0</v>
      </c>
      <c r="H15" s="17">
        <f t="shared" si="1"/>
        <v>0</v>
      </c>
      <c r="I15" s="26"/>
      <c r="J15" s="17">
        <f t="shared" si="2"/>
        <v>0</v>
      </c>
    </row>
    <row r="16" spans="1:10" ht="15">
      <c r="A16" s="28" t="s">
        <v>54</v>
      </c>
      <c r="B16" s="22" t="s">
        <v>30</v>
      </c>
      <c r="C16" s="16"/>
      <c r="D16" s="10" t="s">
        <v>3</v>
      </c>
      <c r="E16" s="30">
        <v>3</v>
      </c>
      <c r="F16" s="18"/>
      <c r="G16" s="17">
        <f t="shared" si="0"/>
        <v>0</v>
      </c>
      <c r="H16" s="17">
        <f t="shared" si="1"/>
        <v>0</v>
      </c>
      <c r="I16" s="26"/>
      <c r="J16" s="17">
        <f t="shared" si="2"/>
        <v>0</v>
      </c>
    </row>
    <row r="17" spans="1:10" ht="15">
      <c r="A17" s="28" t="s">
        <v>55</v>
      </c>
      <c r="B17" s="22" t="s">
        <v>31</v>
      </c>
      <c r="C17" s="16"/>
      <c r="D17" s="10" t="s">
        <v>3</v>
      </c>
      <c r="E17" s="30">
        <v>3</v>
      </c>
      <c r="F17" s="18"/>
      <c r="G17" s="17">
        <f t="shared" si="0"/>
        <v>0</v>
      </c>
      <c r="H17" s="17">
        <f t="shared" si="1"/>
        <v>0</v>
      </c>
      <c r="I17" s="26"/>
      <c r="J17" s="17">
        <f t="shared" si="2"/>
        <v>0</v>
      </c>
    </row>
    <row r="18" spans="1:10" ht="38.25">
      <c r="A18" s="28" t="s">
        <v>56</v>
      </c>
      <c r="B18" s="22" t="s">
        <v>32</v>
      </c>
      <c r="C18" s="16"/>
      <c r="D18" s="10" t="s">
        <v>3</v>
      </c>
      <c r="E18" s="30">
        <v>15</v>
      </c>
      <c r="F18" s="18"/>
      <c r="G18" s="17">
        <f t="shared" si="0"/>
        <v>0</v>
      </c>
      <c r="H18" s="17">
        <f t="shared" si="1"/>
        <v>0</v>
      </c>
      <c r="I18" s="26"/>
      <c r="J18" s="17">
        <f t="shared" si="2"/>
        <v>0</v>
      </c>
    </row>
    <row r="19" spans="1:10" ht="38.25">
      <c r="A19" s="28" t="s">
        <v>57</v>
      </c>
      <c r="B19" s="22" t="s">
        <v>33</v>
      </c>
      <c r="C19" s="16"/>
      <c r="D19" s="10" t="s">
        <v>3</v>
      </c>
      <c r="E19" s="30">
        <v>11</v>
      </c>
      <c r="F19" s="18"/>
      <c r="G19" s="17">
        <f t="shared" si="0"/>
        <v>0</v>
      </c>
      <c r="H19" s="17">
        <f t="shared" si="1"/>
        <v>0</v>
      </c>
      <c r="I19" s="26"/>
      <c r="J19" s="17">
        <f t="shared" si="2"/>
        <v>0</v>
      </c>
    </row>
    <row r="20" spans="1:10" ht="140.25">
      <c r="A20" s="28" t="s">
        <v>58</v>
      </c>
      <c r="B20" s="22" t="s">
        <v>34</v>
      </c>
      <c r="C20" s="16"/>
      <c r="D20" s="10" t="s">
        <v>3</v>
      </c>
      <c r="E20" s="30">
        <v>22</v>
      </c>
      <c r="F20" s="18"/>
      <c r="G20" s="17">
        <f t="shared" si="0"/>
        <v>0</v>
      </c>
      <c r="H20" s="17">
        <f t="shared" si="1"/>
        <v>0</v>
      </c>
      <c r="I20" s="26"/>
      <c r="J20" s="17">
        <f t="shared" si="2"/>
        <v>0</v>
      </c>
    </row>
    <row r="21" spans="1:10" ht="63.75">
      <c r="A21" s="28" t="s">
        <v>59</v>
      </c>
      <c r="B21" s="22" t="s">
        <v>35</v>
      </c>
      <c r="C21" s="16"/>
      <c r="D21" s="10" t="s">
        <v>3</v>
      </c>
      <c r="E21" s="30">
        <v>2</v>
      </c>
      <c r="F21" s="18"/>
      <c r="G21" s="17">
        <f t="shared" si="0"/>
        <v>0</v>
      </c>
      <c r="H21" s="17">
        <f t="shared" si="1"/>
        <v>0</v>
      </c>
      <c r="I21" s="26"/>
      <c r="J21" s="17">
        <f t="shared" si="2"/>
        <v>0</v>
      </c>
    </row>
    <row r="22" spans="1:10" ht="204">
      <c r="A22" s="28" t="s">
        <v>60</v>
      </c>
      <c r="B22" s="22" t="s">
        <v>36</v>
      </c>
      <c r="C22" s="16"/>
      <c r="D22" s="10" t="s">
        <v>3</v>
      </c>
      <c r="E22" s="30">
        <v>9</v>
      </c>
      <c r="F22" s="18"/>
      <c r="G22" s="17">
        <f t="shared" si="0"/>
        <v>0</v>
      </c>
      <c r="H22" s="17">
        <f t="shared" si="1"/>
        <v>0</v>
      </c>
      <c r="I22" s="26"/>
      <c r="J22" s="17">
        <f t="shared" si="2"/>
        <v>0</v>
      </c>
    </row>
    <row r="23" spans="1:10" ht="178.5">
      <c r="A23" s="28" t="s">
        <v>61</v>
      </c>
      <c r="B23" s="22" t="s">
        <v>37</v>
      </c>
      <c r="C23" s="16"/>
      <c r="D23" s="10" t="s">
        <v>3</v>
      </c>
      <c r="E23" s="30">
        <v>12</v>
      </c>
      <c r="F23" s="18"/>
      <c r="G23" s="17">
        <f t="shared" si="0"/>
        <v>0</v>
      </c>
      <c r="H23" s="17">
        <f t="shared" si="1"/>
        <v>0</v>
      </c>
      <c r="I23" s="26"/>
      <c r="J23" s="17">
        <f t="shared" si="2"/>
        <v>0</v>
      </c>
    </row>
    <row r="24" spans="1:10" ht="102">
      <c r="A24" s="28" t="s">
        <v>62</v>
      </c>
      <c r="B24" s="22" t="s">
        <v>38</v>
      </c>
      <c r="C24" s="16"/>
      <c r="D24" s="10" t="s">
        <v>3</v>
      </c>
      <c r="E24" s="30">
        <v>10</v>
      </c>
      <c r="F24" s="18"/>
      <c r="G24" s="17">
        <f t="shared" si="0"/>
        <v>0</v>
      </c>
      <c r="H24" s="17">
        <f t="shared" si="1"/>
        <v>0</v>
      </c>
      <c r="I24" s="26"/>
      <c r="J24" s="17">
        <f t="shared" si="2"/>
        <v>0</v>
      </c>
    </row>
    <row r="25" spans="1:10" ht="178.5">
      <c r="A25" s="28" t="s">
        <v>63</v>
      </c>
      <c r="B25" s="22" t="s">
        <v>39</v>
      </c>
      <c r="C25" s="16"/>
      <c r="D25" s="10" t="s">
        <v>3</v>
      </c>
      <c r="E25" s="30">
        <v>11</v>
      </c>
      <c r="F25" s="18"/>
      <c r="G25" s="17">
        <f t="shared" si="0"/>
        <v>0</v>
      </c>
      <c r="H25" s="17">
        <f t="shared" si="1"/>
        <v>0</v>
      </c>
      <c r="I25" s="26"/>
      <c r="J25" s="17">
        <f t="shared" si="2"/>
        <v>0</v>
      </c>
    </row>
    <row r="26" spans="1:10" ht="114.75">
      <c r="A26" s="28" t="s">
        <v>64</v>
      </c>
      <c r="B26" s="22" t="s">
        <v>40</v>
      </c>
      <c r="C26" s="16"/>
      <c r="D26" s="10" t="s">
        <v>3</v>
      </c>
      <c r="E26" s="30">
        <v>1</v>
      </c>
      <c r="F26" s="18"/>
      <c r="G26" s="17">
        <f t="shared" si="0"/>
        <v>0</v>
      </c>
      <c r="H26" s="17">
        <f t="shared" si="1"/>
        <v>0</v>
      </c>
      <c r="I26" s="26"/>
      <c r="J26" s="17">
        <f t="shared" si="2"/>
        <v>0</v>
      </c>
    </row>
    <row r="27" spans="1:10" ht="15">
      <c r="A27" s="45" t="s">
        <v>14</v>
      </c>
      <c r="B27" s="45"/>
      <c r="C27" s="45"/>
      <c r="D27" s="45"/>
      <c r="E27" s="45"/>
      <c r="F27" s="14">
        <f>SUM(F3:F26)</f>
        <v>0</v>
      </c>
      <c r="G27" s="14">
        <f>SUM(G3:G26)</f>
        <v>0</v>
      </c>
      <c r="H27" s="14">
        <f>SUM(H3:H26)</f>
        <v>0</v>
      </c>
      <c r="I27" s="27"/>
      <c r="J27" s="14">
        <f>SUM(J3:J26)</f>
        <v>0</v>
      </c>
    </row>
    <row r="28" spans="1:10" ht="15">
      <c r="A28" s="13"/>
      <c r="B28" s="13"/>
      <c r="C28" s="13"/>
      <c r="D28" s="13"/>
      <c r="E28" s="13"/>
      <c r="F28" s="13"/>
      <c r="G28" s="13"/>
      <c r="H28" s="13"/>
      <c r="I28" s="13"/>
      <c r="J28" s="13"/>
    </row>
    <row r="29" spans="1:10" ht="15">
      <c r="A29" s="13"/>
      <c r="B29" s="13"/>
      <c r="C29" s="13"/>
      <c r="D29" s="13"/>
      <c r="E29" s="13"/>
      <c r="F29" s="13"/>
      <c r="G29" s="13"/>
      <c r="H29" s="13"/>
      <c r="I29" s="13"/>
      <c r="J29" s="13"/>
    </row>
    <row r="30" spans="1:10" ht="15">
      <c r="A30" s="13"/>
      <c r="B30" s="13"/>
      <c r="C30" s="13"/>
      <c r="D30" s="13"/>
      <c r="E30" s="13"/>
      <c r="F30" s="13"/>
      <c r="G30" s="13"/>
      <c r="H30" s="13"/>
      <c r="I30" s="13"/>
      <c r="J30" s="13"/>
    </row>
    <row r="31" spans="1:10" ht="240" customHeight="1">
      <c r="A31" s="41" t="s">
        <v>129</v>
      </c>
      <c r="B31" s="42"/>
      <c r="C31" s="42"/>
      <c r="D31" s="42"/>
      <c r="E31" s="42"/>
      <c r="F31" s="42"/>
      <c r="G31" s="42"/>
      <c r="H31" s="42"/>
      <c r="I31" s="42"/>
      <c r="J31" s="42"/>
    </row>
    <row r="32" ht="23.25" customHeight="1"/>
    <row r="33" spans="2:10" ht="15">
      <c r="B33" s="4"/>
      <c r="C33" s="5"/>
      <c r="D33" s="5"/>
      <c r="E33" s="43" t="s">
        <v>11</v>
      </c>
      <c r="F33" s="43"/>
      <c r="G33" s="43"/>
      <c r="H33" s="43"/>
      <c r="I33" s="43"/>
      <c r="J33" s="43"/>
    </row>
    <row r="34" spans="2:10" ht="15">
      <c r="B34" s="4"/>
      <c r="C34" s="6"/>
      <c r="D34" s="6"/>
      <c r="E34" s="7"/>
      <c r="F34" s="8"/>
      <c r="G34" s="7"/>
      <c r="H34" s="7"/>
      <c r="I34" s="7"/>
      <c r="J34" s="7"/>
    </row>
    <row r="35" spans="2:10" ht="15">
      <c r="B35" s="4"/>
      <c r="C35" s="6"/>
      <c r="D35" s="6"/>
      <c r="E35" s="7" t="s">
        <v>12</v>
      </c>
      <c r="F35" s="44" t="s">
        <v>13</v>
      </c>
      <c r="G35" s="44"/>
      <c r="H35" s="44"/>
      <c r="I35" s="44"/>
      <c r="J35" s="44"/>
    </row>
  </sheetData>
  <sheetProtection password="CC6C" sheet="1" selectLockedCells="1"/>
  <mergeCells count="5">
    <mergeCell ref="A1:J1"/>
    <mergeCell ref="A27:E27"/>
    <mergeCell ref="A31:J31"/>
    <mergeCell ref="E33:J33"/>
    <mergeCell ref="F35:J35"/>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F3" sqref="F3"/>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85</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267.75">
      <c r="A3" s="28" t="s">
        <v>86</v>
      </c>
      <c r="B3" s="20" t="s">
        <v>87</v>
      </c>
      <c r="C3" s="15"/>
      <c r="D3" s="10" t="s">
        <v>3</v>
      </c>
      <c r="E3" s="21">
        <v>11</v>
      </c>
      <c r="F3" s="17"/>
      <c r="G3" s="17">
        <f>SUM(E3*F3)</f>
        <v>0</v>
      </c>
      <c r="H3" s="17">
        <f>SUM(G3*I3)</f>
        <v>0</v>
      </c>
      <c r="I3" s="26"/>
      <c r="J3" s="17">
        <f>SUM(G3,H3)</f>
        <v>0</v>
      </c>
    </row>
    <row r="4" spans="1:10" ht="102">
      <c r="A4" s="28" t="s">
        <v>88</v>
      </c>
      <c r="B4" s="20" t="s">
        <v>89</v>
      </c>
      <c r="C4" s="15"/>
      <c r="D4" s="10" t="s">
        <v>3</v>
      </c>
      <c r="E4" s="21">
        <v>3</v>
      </c>
      <c r="F4" s="18"/>
      <c r="G4" s="17">
        <f>SUM(E4*F4)</f>
        <v>0</v>
      </c>
      <c r="H4" s="17">
        <f>SUM(G4*I4)</f>
        <v>0</v>
      </c>
      <c r="I4" s="26"/>
      <c r="J4" s="17">
        <f>SUM(G4,H4)</f>
        <v>0</v>
      </c>
    </row>
    <row r="5" spans="1:10" ht="216.75">
      <c r="A5" s="28" t="s">
        <v>90</v>
      </c>
      <c r="B5" s="20" t="s">
        <v>91</v>
      </c>
      <c r="C5" s="15"/>
      <c r="D5" s="10" t="s">
        <v>3</v>
      </c>
      <c r="E5" s="23">
        <v>1</v>
      </c>
      <c r="F5" s="18"/>
      <c r="G5" s="17">
        <f>SUM(E5*F5)</f>
        <v>0</v>
      </c>
      <c r="H5" s="17">
        <f>SUM(G5*I5)</f>
        <v>0</v>
      </c>
      <c r="I5" s="26"/>
      <c r="J5" s="17">
        <f>SUM(G5,H5)</f>
        <v>0</v>
      </c>
    </row>
    <row r="6" spans="1:10" ht="191.25">
      <c r="A6" s="28" t="s">
        <v>92</v>
      </c>
      <c r="B6" s="22" t="s">
        <v>93</v>
      </c>
      <c r="C6" s="15"/>
      <c r="D6" s="10" t="s">
        <v>3</v>
      </c>
      <c r="E6" s="23">
        <v>1</v>
      </c>
      <c r="F6" s="18"/>
      <c r="G6" s="17">
        <f>SUM(E6*F6)</f>
        <v>0</v>
      </c>
      <c r="H6" s="17">
        <f>SUM(G6*I6)</f>
        <v>0</v>
      </c>
      <c r="I6" s="26"/>
      <c r="J6" s="17">
        <f>SUM(G6,H6)</f>
        <v>0</v>
      </c>
    </row>
    <row r="7" spans="1:10" ht="15">
      <c r="A7" s="45" t="s">
        <v>14</v>
      </c>
      <c r="B7" s="45"/>
      <c r="C7" s="45"/>
      <c r="D7" s="45"/>
      <c r="E7" s="45"/>
      <c r="F7" s="14">
        <f>SUM(F3:F6)</f>
        <v>0</v>
      </c>
      <c r="G7" s="14">
        <f>SUM(G3:G6)</f>
        <v>0</v>
      </c>
      <c r="H7" s="14">
        <f>SUM(H3:H6)</f>
        <v>0</v>
      </c>
      <c r="I7" s="27"/>
      <c r="J7" s="14">
        <f>SUM(J3:J6)</f>
        <v>0</v>
      </c>
    </row>
    <row r="8" spans="1:10" ht="15">
      <c r="A8" s="13"/>
      <c r="B8" s="13"/>
      <c r="C8" s="13"/>
      <c r="D8" s="13"/>
      <c r="E8" s="13"/>
      <c r="F8" s="13"/>
      <c r="G8" s="13"/>
      <c r="H8" s="13"/>
      <c r="I8" s="13"/>
      <c r="J8" s="13"/>
    </row>
    <row r="9" spans="1:10" ht="15">
      <c r="A9" s="13"/>
      <c r="B9" s="13"/>
      <c r="C9" s="13"/>
      <c r="D9" s="13"/>
      <c r="E9" s="13"/>
      <c r="F9" s="13"/>
      <c r="G9" s="13"/>
      <c r="H9" s="13"/>
      <c r="I9" s="13"/>
      <c r="J9" s="13"/>
    </row>
    <row r="10" spans="1:10" ht="15">
      <c r="A10" s="13"/>
      <c r="B10" s="13"/>
      <c r="C10" s="13"/>
      <c r="D10" s="13"/>
      <c r="E10" s="13"/>
      <c r="F10" s="13"/>
      <c r="G10" s="13"/>
      <c r="H10" s="13"/>
      <c r="I10" s="13"/>
      <c r="J10" s="13"/>
    </row>
    <row r="11" spans="1:10" ht="216.75" customHeight="1">
      <c r="A11" s="41" t="s">
        <v>127</v>
      </c>
      <c r="B11" s="42"/>
      <c r="C11" s="42"/>
      <c r="D11" s="42"/>
      <c r="E11" s="42"/>
      <c r="F11" s="42"/>
      <c r="G11" s="42"/>
      <c r="H11" s="42"/>
      <c r="I11" s="42"/>
      <c r="J11" s="42"/>
    </row>
    <row r="13" spans="2:10" ht="15">
      <c r="B13" s="4"/>
      <c r="C13" s="5"/>
      <c r="D13" s="5"/>
      <c r="E13" s="43" t="s">
        <v>11</v>
      </c>
      <c r="F13" s="43"/>
      <c r="G13" s="43"/>
      <c r="H13" s="43"/>
      <c r="I13" s="43"/>
      <c r="J13" s="43"/>
    </row>
    <row r="14" spans="2:10" ht="15">
      <c r="B14" s="4"/>
      <c r="C14" s="6"/>
      <c r="D14" s="6"/>
      <c r="E14" s="7"/>
      <c r="F14" s="8"/>
      <c r="G14" s="7"/>
      <c r="H14" s="7"/>
      <c r="I14" s="7"/>
      <c r="J14" s="7"/>
    </row>
    <row r="15" spans="2:10" ht="15">
      <c r="B15" s="4"/>
      <c r="C15" s="6"/>
      <c r="D15" s="6"/>
      <c r="E15" s="7" t="s">
        <v>12</v>
      </c>
      <c r="F15" s="44" t="s">
        <v>13</v>
      </c>
      <c r="G15" s="44"/>
      <c r="H15" s="44"/>
      <c r="I15" s="44"/>
      <c r="J15" s="44"/>
    </row>
  </sheetData>
  <sheetProtection password="CC6C" sheet="1" selectLockedCells="1"/>
  <mergeCells count="5">
    <mergeCell ref="A1:J1"/>
    <mergeCell ref="A7:E7"/>
    <mergeCell ref="A11:J11"/>
    <mergeCell ref="E13:J13"/>
    <mergeCell ref="F15:J15"/>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F17" sqref="F17"/>
    </sheetView>
  </sheetViews>
  <sheetFormatPr defaultColWidth="9.140625" defaultRowHeight="15"/>
  <cols>
    <col min="1" max="1" width="8.421875" style="0" customWidth="1"/>
    <col min="2" max="2" width="30.421875" style="0" customWidth="1"/>
    <col min="3" max="3" width="27.00390625" style="0" customWidth="1"/>
    <col min="4" max="4" width="9.421875" style="0" customWidth="1"/>
    <col min="5" max="5" width="12.28125" style="0" customWidth="1"/>
    <col min="7" max="7" width="10.8515625" style="0" customWidth="1"/>
    <col min="8" max="8" width="11.00390625" style="0" customWidth="1"/>
    <col min="9" max="9" width="7.7109375" style="0" customWidth="1"/>
    <col min="10" max="10" width="12.7109375" style="0" customWidth="1"/>
  </cols>
  <sheetData>
    <row r="1" spans="1:10" ht="51.75" customHeight="1">
      <c r="A1" s="40" t="s">
        <v>94</v>
      </c>
      <c r="B1" s="40"/>
      <c r="C1" s="40"/>
      <c r="D1" s="40"/>
      <c r="E1" s="40"/>
      <c r="F1" s="40"/>
      <c r="G1" s="40"/>
      <c r="H1" s="40"/>
      <c r="I1" s="40"/>
      <c r="J1" s="40"/>
    </row>
    <row r="2" spans="1:10" ht="51">
      <c r="A2" s="9" t="s">
        <v>0</v>
      </c>
      <c r="B2" s="9" t="s">
        <v>1</v>
      </c>
      <c r="C2" s="24" t="s">
        <v>5</v>
      </c>
      <c r="D2" s="9" t="s">
        <v>2</v>
      </c>
      <c r="E2" s="9" t="s">
        <v>4</v>
      </c>
      <c r="F2" s="1" t="s">
        <v>6</v>
      </c>
      <c r="G2" s="2" t="s">
        <v>7</v>
      </c>
      <c r="H2" s="3" t="s">
        <v>8</v>
      </c>
      <c r="I2" s="2" t="s">
        <v>9</v>
      </c>
      <c r="J2" s="3" t="s">
        <v>10</v>
      </c>
    </row>
    <row r="3" spans="1:10" ht="127.5">
      <c r="A3" s="28" t="s">
        <v>95</v>
      </c>
      <c r="B3" s="31" t="s">
        <v>96</v>
      </c>
      <c r="C3" s="15"/>
      <c r="D3" s="10" t="s">
        <v>3</v>
      </c>
      <c r="E3" s="10">
        <v>1</v>
      </c>
      <c r="F3" s="17"/>
      <c r="G3" s="17">
        <f>SUM(E3*F3)</f>
        <v>0</v>
      </c>
      <c r="H3" s="17">
        <f>SUM(G3*I3)</f>
        <v>0</v>
      </c>
      <c r="I3" s="26"/>
      <c r="J3" s="17">
        <f>SUM(G3,H3)</f>
        <v>0</v>
      </c>
    </row>
    <row r="4" spans="1:10" ht="63.75">
      <c r="A4" s="28" t="s">
        <v>97</v>
      </c>
      <c r="B4" s="32" t="s">
        <v>98</v>
      </c>
      <c r="C4" s="15"/>
      <c r="D4" s="10" t="s">
        <v>3</v>
      </c>
      <c r="E4" s="10">
        <v>1</v>
      </c>
      <c r="F4" s="18"/>
      <c r="G4" s="17">
        <f aca="true" t="shared" si="0" ref="G4:G17">SUM(E4*F4)</f>
        <v>0</v>
      </c>
      <c r="H4" s="17">
        <f aca="true" t="shared" si="1" ref="H4:H17">SUM(G4*I4)</f>
        <v>0</v>
      </c>
      <c r="I4" s="26"/>
      <c r="J4" s="17">
        <f aca="true" t="shared" si="2" ref="J4:J17">SUM(G4,H4)</f>
        <v>0</v>
      </c>
    </row>
    <row r="5" spans="1:10" ht="81">
      <c r="A5" s="28" t="s">
        <v>99</v>
      </c>
      <c r="B5" s="32" t="s">
        <v>100</v>
      </c>
      <c r="C5" s="15"/>
      <c r="D5" s="10" t="s">
        <v>3</v>
      </c>
      <c r="E5" s="33">
        <v>2</v>
      </c>
      <c r="F5" s="18"/>
      <c r="G5" s="17">
        <f t="shared" si="0"/>
        <v>0</v>
      </c>
      <c r="H5" s="17">
        <f t="shared" si="1"/>
        <v>0</v>
      </c>
      <c r="I5" s="26"/>
      <c r="J5" s="17">
        <f t="shared" si="2"/>
        <v>0</v>
      </c>
    </row>
    <row r="6" spans="1:10" ht="25.5">
      <c r="A6" s="28" t="s">
        <v>101</v>
      </c>
      <c r="B6" s="34" t="s">
        <v>102</v>
      </c>
      <c r="C6" s="15"/>
      <c r="D6" s="10" t="s">
        <v>3</v>
      </c>
      <c r="E6" s="33">
        <v>4</v>
      </c>
      <c r="F6" s="18"/>
      <c r="G6" s="17">
        <f t="shared" si="0"/>
        <v>0</v>
      </c>
      <c r="H6" s="17">
        <f t="shared" si="1"/>
        <v>0</v>
      </c>
      <c r="I6" s="26"/>
      <c r="J6" s="17">
        <f t="shared" si="2"/>
        <v>0</v>
      </c>
    </row>
    <row r="7" spans="1:10" ht="18" customHeight="1">
      <c r="A7" s="28" t="s">
        <v>103</v>
      </c>
      <c r="B7" s="34" t="s">
        <v>104</v>
      </c>
      <c r="C7" s="15"/>
      <c r="D7" s="10" t="s">
        <v>3</v>
      </c>
      <c r="E7" s="33">
        <v>1</v>
      </c>
      <c r="F7" s="18"/>
      <c r="G7" s="17">
        <f t="shared" si="0"/>
        <v>0</v>
      </c>
      <c r="H7" s="17">
        <f t="shared" si="1"/>
        <v>0</v>
      </c>
      <c r="I7" s="26"/>
      <c r="J7" s="17">
        <f t="shared" si="2"/>
        <v>0</v>
      </c>
    </row>
    <row r="8" spans="1:10" ht="39" customHeight="1">
      <c r="A8" s="28" t="s">
        <v>105</v>
      </c>
      <c r="B8" s="34" t="s">
        <v>106</v>
      </c>
      <c r="C8" s="15"/>
      <c r="D8" s="10" t="s">
        <v>3</v>
      </c>
      <c r="E8" s="33">
        <v>2</v>
      </c>
      <c r="F8" s="18"/>
      <c r="G8" s="17">
        <f t="shared" si="0"/>
        <v>0</v>
      </c>
      <c r="H8" s="17">
        <f t="shared" si="1"/>
        <v>0</v>
      </c>
      <c r="I8" s="26"/>
      <c r="J8" s="17">
        <f t="shared" si="2"/>
        <v>0</v>
      </c>
    </row>
    <row r="9" spans="1:10" ht="63.75">
      <c r="A9" s="28" t="s">
        <v>107</v>
      </c>
      <c r="B9" s="34" t="s">
        <v>108</v>
      </c>
      <c r="C9" s="15"/>
      <c r="D9" s="10" t="s">
        <v>3</v>
      </c>
      <c r="E9" s="33">
        <v>2</v>
      </c>
      <c r="F9" s="18"/>
      <c r="G9" s="17">
        <f t="shared" si="0"/>
        <v>0</v>
      </c>
      <c r="H9" s="17">
        <f t="shared" si="1"/>
        <v>0</v>
      </c>
      <c r="I9" s="26"/>
      <c r="J9" s="17">
        <f t="shared" si="2"/>
        <v>0</v>
      </c>
    </row>
    <row r="10" spans="1:10" ht="38.25">
      <c r="A10" s="28" t="s">
        <v>109</v>
      </c>
      <c r="B10" s="35" t="s">
        <v>110</v>
      </c>
      <c r="C10" s="15"/>
      <c r="D10" s="10" t="s">
        <v>3</v>
      </c>
      <c r="E10" s="33">
        <v>2</v>
      </c>
      <c r="F10" s="18"/>
      <c r="G10" s="17">
        <f t="shared" si="0"/>
        <v>0</v>
      </c>
      <c r="H10" s="17">
        <f t="shared" si="1"/>
        <v>0</v>
      </c>
      <c r="I10" s="26"/>
      <c r="J10" s="17">
        <f t="shared" si="2"/>
        <v>0</v>
      </c>
    </row>
    <row r="11" spans="1:10" ht="84">
      <c r="A11" s="28" t="s">
        <v>111</v>
      </c>
      <c r="B11" s="36" t="s">
        <v>112</v>
      </c>
      <c r="C11" s="15"/>
      <c r="D11" s="10" t="s">
        <v>3</v>
      </c>
      <c r="E11" s="33">
        <v>2</v>
      </c>
      <c r="F11" s="18"/>
      <c r="G11" s="17">
        <f t="shared" si="0"/>
        <v>0</v>
      </c>
      <c r="H11" s="17">
        <f t="shared" si="1"/>
        <v>0</v>
      </c>
      <c r="I11" s="26"/>
      <c r="J11" s="17">
        <f t="shared" si="2"/>
        <v>0</v>
      </c>
    </row>
    <row r="12" spans="1:10" ht="51">
      <c r="A12" s="28" t="s">
        <v>113</v>
      </c>
      <c r="B12" s="32" t="s">
        <v>114</v>
      </c>
      <c r="C12" s="15"/>
      <c r="D12" s="10" t="s">
        <v>3</v>
      </c>
      <c r="E12" s="33">
        <v>8</v>
      </c>
      <c r="F12" s="18"/>
      <c r="G12" s="17">
        <f t="shared" si="0"/>
        <v>0</v>
      </c>
      <c r="H12" s="17">
        <f t="shared" si="1"/>
        <v>0</v>
      </c>
      <c r="I12" s="26"/>
      <c r="J12" s="17">
        <f t="shared" si="2"/>
        <v>0</v>
      </c>
    </row>
    <row r="13" spans="1:10" ht="38.25">
      <c r="A13" s="28" t="s">
        <v>115</v>
      </c>
      <c r="B13" s="34" t="s">
        <v>116</v>
      </c>
      <c r="C13" s="16"/>
      <c r="D13" s="10" t="s">
        <v>3</v>
      </c>
      <c r="E13" s="37">
        <v>4</v>
      </c>
      <c r="F13" s="18"/>
      <c r="G13" s="17">
        <f t="shared" si="0"/>
        <v>0</v>
      </c>
      <c r="H13" s="17">
        <f t="shared" si="1"/>
        <v>0</v>
      </c>
      <c r="I13" s="26"/>
      <c r="J13" s="17">
        <f t="shared" si="2"/>
        <v>0</v>
      </c>
    </row>
    <row r="14" spans="1:10" ht="51">
      <c r="A14" s="28" t="s">
        <v>117</v>
      </c>
      <c r="B14" s="32" t="s">
        <v>118</v>
      </c>
      <c r="C14" s="16"/>
      <c r="D14" s="10" t="s">
        <v>3</v>
      </c>
      <c r="E14" s="37">
        <v>6</v>
      </c>
      <c r="F14" s="18"/>
      <c r="G14" s="17">
        <f t="shared" si="0"/>
        <v>0</v>
      </c>
      <c r="H14" s="17">
        <f t="shared" si="1"/>
        <v>0</v>
      </c>
      <c r="I14" s="26"/>
      <c r="J14" s="17">
        <f t="shared" si="2"/>
        <v>0</v>
      </c>
    </row>
    <row r="15" spans="1:10" ht="153">
      <c r="A15" s="28" t="s">
        <v>119</v>
      </c>
      <c r="B15" s="32" t="s">
        <v>120</v>
      </c>
      <c r="C15" s="16"/>
      <c r="D15" s="10" t="s">
        <v>3</v>
      </c>
      <c r="E15" s="37">
        <v>1</v>
      </c>
      <c r="F15" s="18"/>
      <c r="G15" s="17">
        <f t="shared" si="0"/>
        <v>0</v>
      </c>
      <c r="H15" s="17">
        <f t="shared" si="1"/>
        <v>0</v>
      </c>
      <c r="I15" s="26"/>
      <c r="J15" s="17">
        <f t="shared" si="2"/>
        <v>0</v>
      </c>
    </row>
    <row r="16" spans="1:10" ht="255">
      <c r="A16" s="28" t="s">
        <v>121</v>
      </c>
      <c r="B16" s="32" t="s">
        <v>122</v>
      </c>
      <c r="C16" s="16"/>
      <c r="D16" s="10" t="s">
        <v>3</v>
      </c>
      <c r="E16" s="37">
        <v>1</v>
      </c>
      <c r="F16" s="18"/>
      <c r="G16" s="17">
        <f t="shared" si="0"/>
        <v>0</v>
      </c>
      <c r="H16" s="17">
        <f t="shared" si="1"/>
        <v>0</v>
      </c>
      <c r="I16" s="26"/>
      <c r="J16" s="17">
        <f t="shared" si="2"/>
        <v>0</v>
      </c>
    </row>
    <row r="17" spans="1:10" ht="284.25">
      <c r="A17" s="28" t="s">
        <v>123</v>
      </c>
      <c r="B17" s="32" t="s">
        <v>124</v>
      </c>
      <c r="C17" s="16"/>
      <c r="D17" s="10" t="s">
        <v>3</v>
      </c>
      <c r="E17" s="37">
        <v>2</v>
      </c>
      <c r="F17" s="18"/>
      <c r="G17" s="17">
        <f t="shared" si="0"/>
        <v>0</v>
      </c>
      <c r="H17" s="17">
        <f t="shared" si="1"/>
        <v>0</v>
      </c>
      <c r="I17" s="26"/>
      <c r="J17" s="17">
        <f t="shared" si="2"/>
        <v>0</v>
      </c>
    </row>
    <row r="18" spans="1:10" ht="15">
      <c r="A18" s="45" t="s">
        <v>14</v>
      </c>
      <c r="B18" s="45"/>
      <c r="C18" s="45"/>
      <c r="D18" s="45"/>
      <c r="E18" s="45"/>
      <c r="F18" s="14">
        <f>SUM(F3:F17)</f>
        <v>0</v>
      </c>
      <c r="G18" s="11">
        <f>SUM(G3:G17)</f>
        <v>0</v>
      </c>
      <c r="H18" s="11">
        <f>SUM(H3:H17)</f>
        <v>0</v>
      </c>
      <c r="I18" s="12"/>
      <c r="J18" s="11">
        <f>SUM(J3:J17)</f>
        <v>0</v>
      </c>
    </row>
    <row r="19" spans="1:10" ht="15">
      <c r="A19" s="13"/>
      <c r="B19" s="13"/>
      <c r="C19" s="13"/>
      <c r="D19" s="13"/>
      <c r="E19" s="13"/>
      <c r="F19" s="13"/>
      <c r="G19" s="13"/>
      <c r="H19" s="13"/>
      <c r="I19" s="13"/>
      <c r="J19" s="13"/>
    </row>
    <row r="20" spans="1:10" ht="15">
      <c r="A20" s="13"/>
      <c r="B20" s="13"/>
      <c r="C20" s="13"/>
      <c r="D20" s="13"/>
      <c r="E20" s="13"/>
      <c r="F20" s="13"/>
      <c r="G20" s="13"/>
      <c r="H20" s="13"/>
      <c r="I20" s="13"/>
      <c r="J20" s="13"/>
    </row>
    <row r="21" spans="1:10" ht="15">
      <c r="A21" s="13"/>
      <c r="B21" s="13"/>
      <c r="C21" s="13"/>
      <c r="D21" s="13"/>
      <c r="E21" s="13"/>
      <c r="F21" s="13"/>
      <c r="G21" s="13"/>
      <c r="H21" s="13"/>
      <c r="I21" s="13"/>
      <c r="J21" s="13"/>
    </row>
    <row r="22" spans="1:10" ht="233.25" customHeight="1">
      <c r="A22" s="41" t="s">
        <v>128</v>
      </c>
      <c r="B22" s="42"/>
      <c r="C22" s="42"/>
      <c r="D22" s="42"/>
      <c r="E22" s="42"/>
      <c r="F22" s="42"/>
      <c r="G22" s="42"/>
      <c r="H22" s="42"/>
      <c r="I22" s="42"/>
      <c r="J22" s="42"/>
    </row>
    <row r="24" spans="2:10" ht="15">
      <c r="B24" s="4"/>
      <c r="C24" s="5"/>
      <c r="D24" s="5"/>
      <c r="E24" s="43" t="s">
        <v>11</v>
      </c>
      <c r="F24" s="43"/>
      <c r="G24" s="43"/>
      <c r="H24" s="43"/>
      <c r="I24" s="43"/>
      <c r="J24" s="43"/>
    </row>
    <row r="25" spans="2:10" ht="15">
      <c r="B25" s="4"/>
      <c r="C25" s="6"/>
      <c r="D25" s="6"/>
      <c r="E25" s="7"/>
      <c r="F25" s="8"/>
      <c r="G25" s="7"/>
      <c r="H25" s="7"/>
      <c r="I25" s="7"/>
      <c r="J25" s="7"/>
    </row>
    <row r="26" spans="2:10" ht="15">
      <c r="B26" s="4"/>
      <c r="C26" s="6"/>
      <c r="D26" s="6"/>
      <c r="E26" s="7" t="s">
        <v>12</v>
      </c>
      <c r="F26" s="44" t="s">
        <v>13</v>
      </c>
      <c r="G26" s="44"/>
      <c r="H26" s="44"/>
      <c r="I26" s="44"/>
      <c r="J26" s="44"/>
    </row>
  </sheetData>
  <sheetProtection password="CC6C" sheet="1" selectLockedCells="1"/>
  <mergeCells count="5">
    <mergeCell ref="A1:J1"/>
    <mergeCell ref="A18:E18"/>
    <mergeCell ref="A22:J22"/>
    <mergeCell ref="E24:J24"/>
    <mergeCell ref="F26:J26"/>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2017-12-06T12:58:50Z</dcterms:modified>
  <cp:category/>
  <cp:version/>
  <cp:contentType/>
  <cp:contentStatus/>
</cp:coreProperties>
</file>