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762" activeTab="1"/>
  </bookViews>
  <sheets>
    <sheet name="Uputstvo" sheetId="1" r:id="rId1"/>
    <sheet name="hemikalije" sheetId="2" r:id="rId2"/>
  </sheets>
  <definedNames/>
  <calcPr fullCalcOnLoad="1"/>
</workbook>
</file>

<file path=xl/sharedStrings.xml><?xml version="1.0" encoding="utf-8"?>
<sst xmlns="http://schemas.openxmlformats.org/spreadsheetml/2006/main" count="528" uniqueCount="323">
  <si>
    <t>IZNOS PDV-A</t>
  </si>
  <si>
    <t>_____________________________________________________</t>
  </si>
  <si>
    <t>II - Naziv dobra</t>
  </si>
  <si>
    <t>litar</t>
  </si>
  <si>
    <t>kg</t>
  </si>
  <si>
    <t>PRILOG B  KONKURSNE DOKUMENTACIJE ZA JAVNU NABAVKU HEMIKALIJA - OBRAZAC PONUDE SA STRUKTUROM CENE - OBRAZAC 1 TAČKA 5) - OPIS PREDMETA NABAVKE HEMIKALIJA, PO PARTIJAMA</t>
  </si>
  <si>
    <t>Ovlašćeno lice ponuđača:</t>
  </si>
  <si>
    <t>III - Šifra</t>
  </si>
  <si>
    <t>pak od 5g</t>
  </si>
  <si>
    <t>pak</t>
  </si>
  <si>
    <t>kom</t>
  </si>
  <si>
    <t>m.p.</t>
  </si>
  <si>
    <t>g</t>
  </si>
  <si>
    <t>l</t>
  </si>
  <si>
    <t>IV - Poseban zahtev</t>
  </si>
  <si>
    <t>V- Naziv ponuđenog dobra i šifra</t>
  </si>
  <si>
    <t>VI -Proizvođač</t>
  </si>
  <si>
    <t>VII- Јedinica mere</t>
  </si>
  <si>
    <t>X - Ukupna cena bez PDV</t>
  </si>
  <si>
    <t>XI - Iznos PDV (nomimalno)</t>
  </si>
  <si>
    <t>XII- Ukupna cena sa PDV</t>
  </si>
  <si>
    <t>IX- Jednična cena bez PDV po jedinici mere</t>
  </si>
  <si>
    <t>Dichlormethan Stabilised 5 L</t>
  </si>
  <si>
    <t>Petrolether 40 - 60 °C 5 L</t>
  </si>
  <si>
    <t>Kalijum-hlorid (KCl)</t>
  </si>
  <si>
    <t>Aceton</t>
  </si>
  <si>
    <t>Heksan</t>
  </si>
  <si>
    <t>Metanol</t>
  </si>
  <si>
    <t>Metilen hlorid</t>
  </si>
  <si>
    <t>4-aminoantipirin</t>
  </si>
  <si>
    <t>20020-AT1-M5000-1</t>
  </si>
  <si>
    <t>20045-AT0-M5000-1</t>
  </si>
  <si>
    <t>3865.1</t>
  </si>
  <si>
    <t>9262.25</t>
  </si>
  <si>
    <t>9263.25</t>
  </si>
  <si>
    <t>P0778-1G</t>
  </si>
  <si>
    <t>Thermo Scientific</t>
  </si>
  <si>
    <t>Sigma Aldrich</t>
  </si>
  <si>
    <t>Thermo Fisher Scientific</t>
  </si>
  <si>
    <t>Gibco</t>
  </si>
  <si>
    <t>Sigma-Aldrich</t>
  </si>
  <si>
    <t>Lachner</t>
  </si>
  <si>
    <t>Sigma</t>
  </si>
  <si>
    <t>Carl Roth</t>
  </si>
  <si>
    <t>Ultra Resi-Analysed JT BAKER</t>
  </si>
  <si>
    <t>p.a.</t>
  </si>
  <si>
    <t>1</t>
  </si>
  <si>
    <t>pak/1 g</t>
  </si>
  <si>
    <t>pak od 500g</t>
  </si>
  <si>
    <t>L</t>
  </si>
  <si>
    <t>2.5 l/pak</t>
  </si>
  <si>
    <t>pak od 10x1L</t>
  </si>
  <si>
    <t>pak od 2000 units</t>
  </si>
  <si>
    <t>pak od 25 g</t>
  </si>
  <si>
    <t>pak od 100g</t>
  </si>
  <si>
    <t>pak/2.5 l</t>
  </si>
  <si>
    <t>VIII -Količina</t>
  </si>
  <si>
    <t>I -Broj partije</t>
  </si>
  <si>
    <t>Rok isporuke,  iznosi  _________________ od dana prijema pismenog zahteva Naručioca. ( rok isporuke ne može biti kraći od 15, niti duži od 45 dana od dana prijema pismenog zahteva Naručioca)</t>
  </si>
  <si>
    <t>Rok važenja ponude,  je_______ dana od dana otvaranja ponuda (Roka važenja ponude ne može biti kraći od 60 dana od dana otvaranja ponuda)</t>
  </si>
  <si>
    <r>
      <rPr>
        <b/>
        <sz val="10"/>
        <color indexed="8"/>
        <rFont val="Arial"/>
        <family val="2"/>
      </rPr>
      <t xml:space="preserve">U P U T S T V O :  Ponuđač popunjava Prilog B  konkursne dokumentacije za javnu nabavku hemikalija - Obrazac ponude sa strukturom cene - obrazac 1 tačka 5) - opis predmeta nabavke hemikalija, po partijama unošenjem traženih podataka u odgovarajuća polja/kolone za partiju za koju dostavlja ponudu.
Za svaku od ponuđenih stavki/partija ponuđač je dužan da unese tražene podatke (naziv ponuđenog dobra, šifru i naziv proizvođača) 
Način unosa cene: Ponuđač unosi  samo jedničnu cenu bez PDV po jedinici mere (kolona: IX). Ponuđač unosi samo jednu jediničnu cenu bez PDV po jedinici mere, zaokruženu na dve decimale, bez obzira na broj ponuđenih dobara (naziva ponuđenih dobara) u okviru jedne stavke. Nije potrebno unositi vrednosti iz ostalih kolona (kolone:Ukupna cena bez PDV/Iznos PDV (nominalno)/Ukupna cena sa PDV, kao ni ukupnu vrednost ponude za odgovarajuću partiju sa i bez PDV i iznos PDV),  koje se same obračunavaju prema unapred zadatim formulama. Kao stopa PDV-a, koje je uračunata/zadata u formuli, je stopa od 20%.
Ako se konstatuje računska greška, ista će biti otklonjena rukovodeći se jediničnom cenom.
Ponuđač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hemikalija - Obrazac ponude sa strukturom cene - obrazac 1 tačka 5) - opis predmeta nabavke hemikalija, po partijama popunjen, odštampan, overen pečatom i potpisan;
- dostavi predmetni Prilog i u elektronskom obliku (excel fajl), na CD/DVD-u ili USB, nepotpisanu kopiju. U slučaju neslaganja između podataka (uključujući i cene) u štampanom obliku i kopije dostavljene u elektronskom obliku, verodostojnom će se smatrati štampana verzija. Ponuđač je dužan da unese i podatke koji se odnose na rok isporuke i rok važenja ponude.
</t>
    </r>
    <r>
      <rPr>
        <sz val="10"/>
        <color indexed="8"/>
        <rFont val="Arial"/>
        <family val="2"/>
      </rPr>
      <t xml:space="preserve">
</t>
    </r>
  </si>
  <si>
    <t>UKUPNA VREDNOST PONUDE  BEZ PDV-A</t>
  </si>
  <si>
    <t>UKUPNA VREDNOST PONUDE  SA PDV-OM</t>
  </si>
  <si>
    <t>Progesteron ELISA kit 96 stripp wells</t>
  </si>
  <si>
    <t>Prostaglandin E2, PGE2, ≥98% , CAS 363-24-6; sc-201225</t>
  </si>
  <si>
    <t>RNaseZAP™, Cleaning agent for removing RNase</t>
  </si>
  <si>
    <t>Roti GelStain</t>
  </si>
  <si>
    <t xml:space="preserve">Scienceware® Aquet® liquid detergent </t>
  </si>
  <si>
    <t>Sirćetna kiselina glacijalna</t>
  </si>
  <si>
    <t>Sodium azide</t>
  </si>
  <si>
    <t xml:space="preserve">Sodium carbonate </t>
  </si>
  <si>
    <t>Sodium hydroxide ultra dry, powder, 99.99% trace metals basis</t>
  </si>
  <si>
    <t>Sodium nitrate</t>
  </si>
  <si>
    <t>Sodium phosphate monobasic dihydrate 
CAS Number: 13472-35-0</t>
  </si>
  <si>
    <t>Sulfaminska kiselina</t>
  </si>
  <si>
    <t>Sulfanilamid, p.a.</t>
  </si>
  <si>
    <t>SuperSignal™ West Dura Extended Duration Substrate</t>
  </si>
  <si>
    <t>Špiritus</t>
  </si>
  <si>
    <t>Tembotrione</t>
  </si>
  <si>
    <t>Thiotriazinone, 98+%</t>
  </si>
  <si>
    <t>TPH - Loamy Soil, CRM371-100G</t>
  </si>
  <si>
    <t>trans-Cinnamic acid, 97%</t>
  </si>
  <si>
    <t>Trifluralin PESTANAL®, analytical standard</t>
  </si>
  <si>
    <t>TXB2 (Thromboxane B2) (CAS 54397-85-2), sc-201452</t>
  </si>
  <si>
    <t xml:space="preserve">UltimaGold F </t>
  </si>
  <si>
    <t>UltraVision LP HRP Polymer, 60ml</t>
  </si>
  <si>
    <t>urea</t>
  </si>
  <si>
    <t>Vinyl chloride solution certified reference material, 2000 μg/mL in methanol</t>
  </si>
  <si>
    <t>VOC-Mix-8 2000 µg/mL in Methanol</t>
  </si>
  <si>
    <t>Vodonik peroksid 30-35%</t>
  </si>
  <si>
    <t>zink acetate</t>
  </si>
  <si>
    <t>12S-hydroxy-5Z,8E,10E-heptadecatrienoic acid 12(S)-HHT  (CAS 54397-84-1), sc-200969</t>
  </si>
  <si>
    <t>2-Propanol</t>
  </si>
  <si>
    <t>4,4′-DDT PESTANAL®, analytical standard</t>
  </si>
  <si>
    <t>4-aminobenzensulfonamid</t>
  </si>
  <si>
    <t>4-Nonylphenol PESTANAL®, analytical standard 100 mg</t>
  </si>
  <si>
    <t>60mL DAB Quanto Substrate, 2mL DAB Quanto
Chromagen</t>
  </si>
  <si>
    <t>7-Aminodesacetoxycephalosporanic acid</t>
  </si>
  <si>
    <t>Acetone, 1000 mL</t>
  </si>
  <si>
    <t>acetylcholine esterase, C3389-500UN</t>
  </si>
  <si>
    <t xml:space="preserve">Aluminum nitrate nonahydrate </t>
  </si>
  <si>
    <t>Amonijum acetat</t>
  </si>
  <si>
    <t>amonijum-heptamolibdat-tetrahidrat</t>
  </si>
  <si>
    <t>amonijumhidrosid</t>
  </si>
  <si>
    <t>anilin</t>
  </si>
  <si>
    <t>antimon-kalijum-tartarat-hemihidrat</t>
  </si>
  <si>
    <t>Apsolutni etanol 99%</t>
  </si>
  <si>
    <t>Arachidonic acid, from porcine liver, ≥85% (capillary GC), liquid, A3925 </t>
  </si>
  <si>
    <t>askorbinska kiselina</t>
  </si>
  <si>
    <t>bakar sulfat anhidrovani</t>
  </si>
  <si>
    <t>Bakaracetat monohidrat</t>
  </si>
  <si>
    <t xml:space="preserve">carbamazepine </t>
  </si>
  <si>
    <t>CeO2, Cerium(IV) oxide, REacton®, 99.99% (REO)</t>
  </si>
  <si>
    <t>Chlorinated Pesticides in Soil certified reference material</t>
  </si>
  <si>
    <t>Cyclohexane</t>
  </si>
  <si>
    <t>Čvrsti jod (I2)</t>
  </si>
  <si>
    <t xml:space="preserve">Dichloromethane ultra resi-analyzed, za GC </t>
  </si>
  <si>
    <t xml:space="preserve">diclofenac sodium salt </t>
  </si>
  <si>
    <t>Dietiletar, 1000 mL</t>
  </si>
  <si>
    <t>Di-natrijum hidrogenfosfat, p.a., 500 g</t>
  </si>
  <si>
    <t>dNTP Mix 10 mM each</t>
  </si>
  <si>
    <t>DreamTaq DNA Polymerase (5 U/μL)</t>
  </si>
  <si>
    <t>EDTA  ACS reagent, 99.4-100.6%, powder</t>
  </si>
  <si>
    <t>Eosin Y disodium salt</t>
  </si>
  <si>
    <t>EPA VOC Mix 7 certified reference material, 2000 μg/mL</t>
  </si>
  <si>
    <t>Estradiol ELISA kit 96 sttrip wells</t>
  </si>
  <si>
    <t>Etanol 96 %</t>
  </si>
  <si>
    <t>Ethyl-acetate, 5 L</t>
  </si>
  <si>
    <t>FBS - Fetal Bovine Serum, Research Grade non-USA origin, sterile-filtered, non-heat inactivated, suitable for cell culture, 10270106</t>
  </si>
  <si>
    <t>fenolftalein</t>
  </si>
  <si>
    <t>FLUOROBENZENE, 1X1ML, MEOH, 2000UG/ML</t>
  </si>
  <si>
    <t>Fluroxypyr</t>
  </si>
  <si>
    <t>Formaldehid</t>
  </si>
  <si>
    <t xml:space="preserve">Formaldehid </t>
  </si>
  <si>
    <t>GeneRuler 1 kb DNA Ladder</t>
  </si>
  <si>
    <t>GeneRuler 100 bp DNA Ladder ready-to-use 50ug</t>
  </si>
  <si>
    <t>Gvožđe  (III) citrat</t>
  </si>
  <si>
    <t>Gvožđe  (III) oksalat</t>
  </si>
  <si>
    <t>Gvožđe hlorid heksahidrat</t>
  </si>
  <si>
    <t>Gvožđe sulfat heptahidrat</t>
  </si>
  <si>
    <t xml:space="preserve">Gvožđe(II,III) oxid Fe3O4 </t>
  </si>
  <si>
    <t>Gvožđe(III) oxid Fe2O3</t>
  </si>
  <si>
    <t>Gvožđe(III)nitrat nonahidrat</t>
  </si>
  <si>
    <t xml:space="preserve">Heksan ultra resi-analyzed, za GC </t>
  </si>
  <si>
    <t>HhaI enzim</t>
  </si>
  <si>
    <t xml:space="preserve">Hloroform </t>
  </si>
  <si>
    <t>hloroform for HPLC, 2.5 L, Baker</t>
  </si>
  <si>
    <t>Hromsumporna kiselina</t>
  </si>
  <si>
    <t>Hydrogen peroxide solution 30% (w/w)</t>
  </si>
  <si>
    <t>Iron(III) nitrate nonahydrate</t>
  </si>
  <si>
    <t>Isopropanol, 1000 mL</t>
  </si>
  <si>
    <t>iTaq™ Universal SYBR® Green Supermix, 500 x 20 µl rxns, 5 ml (5 x 1 ml) #1725121</t>
  </si>
  <si>
    <t>K2CO3, Puratronic®, 99.997% (metals basis)</t>
  </si>
  <si>
    <t xml:space="preserve">Kalijum hlorid </t>
  </si>
  <si>
    <t>kalijum hromat</t>
  </si>
  <si>
    <t>Kalijum- jodid</t>
  </si>
  <si>
    <t>Kalijum permanganat</t>
  </si>
  <si>
    <t>Kalijum-heksacijanoferat(III)</t>
  </si>
  <si>
    <t>Kalijum-jodid (KI)</t>
  </si>
  <si>
    <t>Ksilol p.a.</t>
  </si>
  <si>
    <t>Lab Vision™ Hydrogen Peroxide Block</t>
  </si>
  <si>
    <t>L-DOPA</t>
  </si>
  <si>
    <t>Li2CO3, Puratronic®, 99.998% (metals basis excluding Ca)</t>
  </si>
  <si>
    <t xml:space="preserve">Lipopolysaccharides from Escherichia coli O111:B4, γ-irradiated, BioXtra, suitable for cell culture, L4391 </t>
  </si>
  <si>
    <t>L-Phenylalanine ≥98,5 %, Ph.Eur., for biochemistry</t>
  </si>
  <si>
    <t xml:space="preserve">Magnesium nitrate hexahydrate </t>
  </si>
  <si>
    <t>Magnezijum sulfat-7-hidrat, p.a.</t>
  </si>
  <si>
    <t>Mangan(II)nitrat tetrahidrat</t>
  </si>
  <si>
    <t>Mangansulfat monohidrat</t>
  </si>
  <si>
    <t>Medijum: RPMI-1640 Medium HEPES Modification, with L-glutamine and 25mM HEPES, suitable for cell culture, R4130-10X1L</t>
  </si>
  <si>
    <t>Medium 199, With Earle′s salts and L-glutamine, without sodium bicarbonate, powder, suitable for cell culture</t>
  </si>
  <si>
    <t>Mesotrione</t>
  </si>
  <si>
    <t>Metals in soil</t>
  </si>
  <si>
    <t>Metaphor agarose</t>
  </si>
  <si>
    <t>Methanol gradient grade for liquid chromatography LiChrosolv®</t>
  </si>
  <si>
    <t>metilcrveno</t>
  </si>
  <si>
    <t>metilplavo</t>
  </si>
  <si>
    <t>N-(1-Naphthyl)ethylenediamine dihydrochloride, ACS, 1465-25-4</t>
  </si>
  <si>
    <t>Natrijum salicilat</t>
  </si>
  <si>
    <t>natrijum-sulfat anhidrovani p.a.</t>
  </si>
  <si>
    <t>natrijumtiosulfat</t>
  </si>
  <si>
    <t>Nigrosin water soluble</t>
  </si>
  <si>
    <t>OptiPhase Hisafe 3 (aqlight) 1200-437</t>
  </si>
  <si>
    <t>PageRuler Plus Prestained Protein Ladder, 10 to 250 kDa</t>
  </si>
  <si>
    <t>PAH Mix 64, 2000 µg/mL in Benzene/Dichloromethane 1:1</t>
  </si>
  <si>
    <t>PAHs in Soil certified reference material</t>
  </si>
  <si>
    <t>PCB Congener Mix 1 10 μg/mL each component in  isooctane, analytical standard</t>
  </si>
  <si>
    <t>PCB Congeners in Soil certified reference material</t>
  </si>
  <si>
    <t>PENTACHLORONITROBENZENE, 1X1ML, MEOH, 5000UG/ML</t>
  </si>
  <si>
    <t>Perchloric acid 70%</t>
  </si>
  <si>
    <t>Percoll</t>
  </si>
  <si>
    <t>Phosphoric acid, puriss. p.a., ACS reagent, reag. ISO, reag. Ph. Eur., &gt;=85%</t>
  </si>
  <si>
    <t>Pindolol</t>
  </si>
  <si>
    <t>Polylactic Acid - Biopolymer, (PLA), granule, 3 mm nominal granule size, weight 100 g, natural</t>
  </si>
  <si>
    <t>Polypropylene (PP), granule, 3 mm nominal granule size, weight 1 kg, condition block copolymer</t>
  </si>
  <si>
    <t>Sant Cruz Biotechnology</t>
  </si>
  <si>
    <t>31041-100MG</t>
  </si>
  <si>
    <t>46405 </t>
  </si>
  <si>
    <t>TA-060-QHDX</t>
  </si>
  <si>
    <t>CDS024781-10MG</t>
  </si>
  <si>
    <t>20001-AT0-M1000-1</t>
  </si>
  <si>
    <t>631-61-8</t>
  </si>
  <si>
    <t>C4024-1G</t>
  </si>
  <si>
    <t xml:space="preserve"> 11327 
CAS: 1306-38-3</t>
  </si>
  <si>
    <t>SQC009-50G</t>
  </si>
  <si>
    <t xml:space="preserve">32222-1L 
</t>
  </si>
  <si>
    <t>PHR1144-1G</t>
  </si>
  <si>
    <t>20018-AT0-M1000-1</t>
  </si>
  <si>
    <t>R0191</t>
  </si>
  <si>
    <t>EP0701</t>
  </si>
  <si>
    <t>E9884-100G</t>
  </si>
  <si>
    <t>E6003-25G</t>
  </si>
  <si>
    <t>48802-U</t>
  </si>
  <si>
    <t>582251-96</t>
  </si>
  <si>
    <t>/</t>
  </si>
  <si>
    <t>20028-AT0-M5000-1</t>
  </si>
  <si>
    <t>45758-100MG-R</t>
  </si>
  <si>
    <t>50-00-0</t>
  </si>
  <si>
    <t>F1635-500ML</t>
  </si>
  <si>
    <t>SM0311</t>
  </si>
  <si>
    <t>SM0243</t>
  </si>
  <si>
    <t>637106-25G</t>
  </si>
  <si>
    <t>310050-25G</t>
  </si>
  <si>
    <t>32293-1L</t>
  </si>
  <si>
    <t>ER 1851</t>
  </si>
  <si>
    <t>H1009-500ML</t>
  </si>
  <si>
    <t>254223-50G</t>
  </si>
  <si>
    <t>20037-AT0-M1000-1</t>
  </si>
  <si>
    <t>10838, 
CAS: 584-08-7</t>
  </si>
  <si>
    <t>TA-125-HP</t>
  </si>
  <si>
    <t>Item № 13248</t>
  </si>
  <si>
    <t>10734, CAS: 554-13-2</t>
  </si>
  <si>
    <t>10034-99-8</t>
  </si>
  <si>
    <t>M5017-10X1L</t>
  </si>
  <si>
    <t>33855-100MG-R</t>
  </si>
  <si>
    <t>SQC001-30g</t>
  </si>
  <si>
    <t>31481-1KG-R</t>
  </si>
  <si>
    <t>N4763-25G</t>
  </si>
  <si>
    <t>2550964</t>
  </si>
  <si>
    <t>DRE-YA06100400BD</t>
  </si>
  <si>
    <t>SQC017-40G</t>
  </si>
  <si>
    <t>47330-U</t>
  </si>
  <si>
    <t>SQC068-50G</t>
  </si>
  <si>
    <t>40156</t>
  </si>
  <si>
    <t>311421-50ML</t>
  </si>
  <si>
    <t>P1644-1L</t>
  </si>
  <si>
    <t>30417-2.5L</t>
  </si>
  <si>
    <t>GF45989881-1EA</t>
  </si>
  <si>
    <t>GF28090122-1EA</t>
  </si>
  <si>
    <t>582601-96</t>
  </si>
  <si>
    <t>R2020-250ML</t>
  </si>
  <si>
    <t>Z273260-1EA</t>
  </si>
  <si>
    <t>64-19-7</t>
  </si>
  <si>
    <t>757527-25G</t>
  </si>
  <si>
    <t>S5506 SIGMA-ALDRICH</t>
  </si>
  <si>
    <t>71500-250G</t>
  </si>
  <si>
    <t>32766-100MG</t>
  </si>
  <si>
    <t xml:space="preserve">AAB2266309 </t>
  </si>
  <si>
    <t>CRM371-100G</t>
  </si>
  <si>
    <t>133760-100G</t>
  </si>
  <si>
    <t>32061-250MG</t>
  </si>
  <si>
    <t>TL-060-HL</t>
  </si>
  <si>
    <t>DRE-YA05000008ME</t>
  </si>
  <si>
    <t>−20°C</t>
  </si>
  <si>
    <t>HPLC analysis, J.T.Baker</t>
  </si>
  <si>
    <t>Lab Vision, Thermo Scientific™</t>
  </si>
  <si>
    <t>Centrohem</t>
  </si>
  <si>
    <t>Zorka Pharma</t>
  </si>
  <si>
    <t xml:space="preserve">Alfa Aesar </t>
  </si>
  <si>
    <t xml:space="preserve">Zorka Sabac </t>
  </si>
  <si>
    <t>SUPELCO</t>
  </si>
  <si>
    <t>Cayman</t>
  </si>
  <si>
    <t xml:space="preserve">Zorka Pharma Hemija , Srbija </t>
  </si>
  <si>
    <t>Thermo scientific</t>
  </si>
  <si>
    <t>Baker</t>
  </si>
  <si>
    <t>Bio rad</t>
  </si>
  <si>
    <t>p.a. 
2 x 1 lit</t>
  </si>
  <si>
    <t>Cayman chemicals</t>
  </si>
  <si>
    <t>2-8°C</t>
  </si>
  <si>
    <t>Lonza</t>
  </si>
  <si>
    <t>Alfa Aesar</t>
  </si>
  <si>
    <t>Perkin Elmer</t>
  </si>
  <si>
    <t>Dr Ehrenstorfer</t>
  </si>
  <si>
    <t>Histolab,
Sweden</t>
  </si>
  <si>
    <t>Supelco</t>
  </si>
  <si>
    <t>Roth</t>
  </si>
  <si>
    <t>ReagentPlus®, ≥99.0%</t>
  </si>
  <si>
    <t>Alfa Aesar™</t>
  </si>
  <si>
    <t>pakovanje od 1l</t>
  </si>
  <si>
    <t>50 µg</t>
  </si>
  <si>
    <t>pak/100 g</t>
  </si>
  <si>
    <t xml:space="preserve">kom </t>
  </si>
  <si>
    <t>UN</t>
  </si>
  <si>
    <t>Litar</t>
  </si>
  <si>
    <t>pak/100 mg</t>
  </si>
  <si>
    <t>pak/500 g</t>
  </si>
  <si>
    <t>pakovanje od 100gr</t>
  </si>
  <si>
    <t>pak od 0.2ml</t>
  </si>
  <si>
    <t>pak od 200 Units</t>
  </si>
  <si>
    <t>pak od 25G</t>
  </si>
  <si>
    <t>pakovanje 96</t>
  </si>
  <si>
    <t>pak/25 g</t>
  </si>
  <si>
    <t>pak od 0,5 l</t>
  </si>
  <si>
    <t>pak od 5*50ug</t>
  </si>
  <si>
    <t>pak od 50ug</t>
  </si>
  <si>
    <t>pak/250 g</t>
  </si>
  <si>
    <t>125mL</t>
  </si>
  <si>
    <t>pak/1 mg</t>
  </si>
  <si>
    <t>Pakovanje 100 g</t>
  </si>
  <si>
    <t>pak od 200g</t>
  </si>
  <si>
    <t>10*1L</t>
  </si>
  <si>
    <t>pak/2,5L</t>
  </si>
  <si>
    <t>5l</t>
  </si>
  <si>
    <t>pak od 2 x 250 µl</t>
  </si>
  <si>
    <t>pkovanje 250 ml</t>
  </si>
  <si>
    <t>pak od 1ml</t>
  </si>
  <si>
    <t>pak/3.8 l</t>
  </si>
  <si>
    <t xml:space="preserve">pak od 100 ml </t>
  </si>
  <si>
    <t>2x5l</t>
  </si>
  <si>
    <t>1 ml</t>
  </si>
  <si>
    <t>pak/200 g</t>
  </si>
  <si>
    <r>
      <t xml:space="preserve">Parafin 52-54 </t>
    </r>
    <r>
      <rPr>
        <b/>
        <vertAlign val="superscript"/>
        <sz val="10"/>
        <rFont val="Cambria"/>
        <family val="1"/>
      </rPr>
      <t>0</t>
    </r>
    <r>
      <rPr>
        <b/>
        <sz val="10"/>
        <rFont val="Cambria"/>
        <family val="1"/>
      </rPr>
      <t xml:space="preserve"> C</t>
    </r>
  </si>
  <si>
    <t>Rok plaćanja:  u roku do 45 dana od dana prijema robe i ispravnog računa sa ispravnom pratećom dokumentacijom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</si>
</sst>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mbri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Cambria"/>
      <family val="1"/>
    </font>
    <font>
      <b/>
      <vertAlign val="superscript"/>
      <sz val="10"/>
      <name val="Cambria"/>
      <family val="1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sz val="10"/>
      <color indexed="8"/>
      <name val="Calibri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u val="single"/>
      <sz val="8.8"/>
      <color indexed="20"/>
      <name val="Calibri"/>
      <family val="2"/>
    </font>
    <font>
      <sz val="11"/>
      <color indexed="17"/>
      <name val="Cambria"/>
      <family val="2"/>
    </font>
    <font>
      <sz val="11"/>
      <color indexed="17"/>
      <name val="Calibri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u val="single"/>
      <sz val="11"/>
      <color indexed="12"/>
      <name val="Calibri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b/>
      <sz val="10"/>
      <color indexed="8"/>
      <name val="Cambria"/>
      <family val="1"/>
    </font>
    <font>
      <b/>
      <sz val="10"/>
      <color indexed="10"/>
      <name val="Cambria"/>
      <family val="1"/>
    </font>
    <font>
      <b/>
      <strike/>
      <sz val="10"/>
      <name val="Cambria"/>
      <family val="1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sz val="10"/>
      <color theme="1"/>
      <name val="Calibri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u val="single"/>
      <sz val="8.8"/>
      <color theme="11"/>
      <name val="Calibri"/>
      <family val="2"/>
    </font>
    <font>
      <sz val="11"/>
      <color rgb="FF006100"/>
      <name val="Cambria"/>
      <family val="2"/>
    </font>
    <font>
      <sz val="11"/>
      <color rgb="FF006100"/>
      <name val="Calibri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u val="single"/>
      <sz val="11"/>
      <color theme="10"/>
      <name val="Calibri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sz val="10"/>
      <color theme="1"/>
      <name val="Arial"/>
      <family val="2"/>
    </font>
    <font>
      <b/>
      <sz val="11"/>
      <color rgb="FF3F3F3F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  <font>
      <b/>
      <sz val="10"/>
      <color theme="1"/>
      <name val="Cambria"/>
      <family val="1"/>
    </font>
    <font>
      <b/>
      <sz val="10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0">
      <alignment/>
      <protection/>
    </xf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48" fillId="0" borderId="0">
      <alignment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53" fillId="0" borderId="11" xfId="0" applyFont="1" applyBorder="1" applyAlignment="1" applyProtection="1">
      <alignment horizontal="center" vertical="center" wrapText="1"/>
      <protection locked="0"/>
    </xf>
    <xf numFmtId="4" fontId="28" fillId="0" borderId="11" xfId="0" applyNumberFormat="1" applyFont="1" applyBorder="1" applyAlignment="1" applyProtection="1">
      <alignment horizontal="right" vertical="center" wrapText="1"/>
      <protection locked="0"/>
    </xf>
    <xf numFmtId="10" fontId="28" fillId="0" borderId="11" xfId="0" applyNumberFormat="1" applyFont="1" applyBorder="1" applyAlignment="1">
      <alignment/>
    </xf>
    <xf numFmtId="0" fontId="6" fillId="33" borderId="11" xfId="59" applyFont="1" applyFill="1" applyBorder="1" applyAlignment="1" applyProtection="1">
      <alignment horizontal="center" wrapText="1"/>
      <protection/>
    </xf>
    <xf numFmtId="0" fontId="6" fillId="0" borderId="11" xfId="59" applyFont="1" applyBorder="1" applyAlignment="1" applyProtection="1">
      <alignment/>
      <protection/>
    </xf>
    <xf numFmtId="0" fontId="28" fillId="0" borderId="0" xfId="82" applyFont="1" applyFill="1" applyBorder="1" applyAlignment="1">
      <alignment horizontal="right" vertical="center" wrapText="1"/>
      <protection/>
    </xf>
    <xf numFmtId="0" fontId="28" fillId="0" borderId="0" xfId="82" applyFont="1" applyFill="1" applyBorder="1" applyAlignment="1">
      <alignment horizontal="right" vertical="top" wrapText="1"/>
      <protection/>
    </xf>
    <xf numFmtId="0" fontId="28" fillId="0" borderId="0" xfId="82" applyFont="1" applyFill="1" applyBorder="1" applyAlignment="1">
      <alignment horizontal="center" vertical="top" wrapText="1"/>
      <protection/>
    </xf>
    <xf numFmtId="0" fontId="28" fillId="0" borderId="0" xfId="82" applyFont="1" applyFill="1" applyBorder="1" applyAlignment="1">
      <alignment horizontal="left" vertical="center" wrapText="1"/>
      <protection/>
    </xf>
    <xf numFmtId="0" fontId="28" fillId="0" borderId="0" xfId="82" applyFont="1" applyFill="1" applyBorder="1" applyAlignment="1">
      <alignment horizontal="left" vertical="top" wrapText="1"/>
      <protection/>
    </xf>
    <xf numFmtId="0" fontId="28" fillId="0" borderId="0" xfId="82" applyFont="1" applyFill="1" applyAlignment="1">
      <alignment horizontal="center" vertical="top" wrapText="1"/>
      <protection/>
    </xf>
    <xf numFmtId="0" fontId="28" fillId="0" borderId="0" xfId="82" applyFont="1" applyFill="1" applyAlignment="1">
      <alignment horizontal="left" vertical="center"/>
      <protection/>
    </xf>
    <xf numFmtId="0" fontId="28" fillId="0" borderId="0" xfId="82" applyFont="1" applyFill="1" applyAlignment="1">
      <alignment horizontal="left" vertical="top"/>
      <protection/>
    </xf>
    <xf numFmtId="0" fontId="28" fillId="0" borderId="0" xfId="82" applyFont="1" applyFill="1" applyAlignment="1">
      <alignment horizontal="center" vertical="top"/>
      <protection/>
    </xf>
    <xf numFmtId="0" fontId="28" fillId="0" borderId="0" xfId="0" applyFont="1" applyAlignment="1">
      <alignment horizontal="center" vertical="top" wrapText="1"/>
    </xf>
    <xf numFmtId="0" fontId="28" fillId="0" borderId="0" xfId="0" applyFont="1" applyBorder="1" applyAlignment="1">
      <alignment vertical="justify" wrapText="1"/>
    </xf>
    <xf numFmtId="0" fontId="28" fillId="0" borderId="0" xfId="0" applyFont="1" applyAlignment="1">
      <alignment horizontal="left" vertical="top" wrapText="1"/>
    </xf>
    <xf numFmtId="0" fontId="28" fillId="0" borderId="10" xfId="0" applyFont="1" applyBorder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4" fontId="28" fillId="0" borderId="0" xfId="0" applyNumberFormat="1" applyFont="1" applyBorder="1" applyAlignment="1">
      <alignment horizontal="right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82" applyFont="1" applyFill="1" applyAlignment="1">
      <alignment horizontal="left" vertical="center" wrapText="1"/>
      <protection/>
    </xf>
    <xf numFmtId="0" fontId="28" fillId="0" borderId="0" xfId="82" applyFont="1" applyFill="1" applyAlignment="1">
      <alignment horizontal="center" vertical="center"/>
      <protection/>
    </xf>
    <xf numFmtId="3" fontId="28" fillId="34" borderId="0" xfId="82" applyNumberFormat="1" applyFont="1" applyFill="1" applyAlignment="1">
      <alignment horizontal="right" vertical="center"/>
      <protection/>
    </xf>
    <xf numFmtId="0" fontId="28" fillId="0" borderId="0" xfId="0" applyFont="1" applyAlignment="1">
      <alignment horizontal="right" vertical="justify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3" fontId="28" fillId="34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justify" vertical="center" wrapText="1"/>
    </xf>
    <xf numFmtId="0" fontId="48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 vertical="justify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justify" wrapText="1"/>
    </xf>
    <xf numFmtId="0" fontId="28" fillId="0" borderId="0" xfId="82" applyFont="1" applyFill="1" applyBorder="1" applyAlignment="1">
      <alignment horizontal="left" vertical="center" wrapText="1"/>
      <protection/>
    </xf>
    <xf numFmtId="0" fontId="28" fillId="0" borderId="0" xfId="82" applyFont="1" applyFill="1" applyAlignment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left" vertical="top" wrapText="1"/>
      <protection/>
    </xf>
    <xf numFmtId="0" fontId="28" fillId="0" borderId="0" xfId="0" applyFont="1" applyBorder="1" applyAlignment="1" applyProtection="1">
      <alignment horizontal="center" vertical="top" wrapText="1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Border="1" applyAlignment="1" applyProtection="1">
      <alignment horizontal="right" vertical="justify" wrapText="1"/>
      <protection/>
    </xf>
    <xf numFmtId="0" fontId="28" fillId="0" borderId="11" xfId="88" applyFont="1" applyFill="1" applyBorder="1" applyAlignment="1" applyProtection="1">
      <alignment horizontal="center" vertical="center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3" fontId="28" fillId="34" borderId="11" xfId="88" applyNumberFormat="1" applyFont="1" applyFill="1" applyBorder="1" applyAlignment="1" applyProtection="1">
      <alignment horizontal="center" vertical="center" wrapText="1"/>
      <protection/>
    </xf>
    <xf numFmtId="0" fontId="28" fillId="0" borderId="11" xfId="88" applyFont="1" applyBorder="1" applyAlignment="1" applyProtection="1">
      <alignment horizontal="center" vertical="center" wrapText="1"/>
      <protection/>
    </xf>
    <xf numFmtId="1" fontId="6" fillId="0" borderId="11" xfId="85" applyNumberFormat="1" applyFont="1" applyFill="1" applyBorder="1" applyAlignment="1" applyProtection="1">
      <alignment horizontal="left" wrapText="1"/>
      <protection/>
    </xf>
    <xf numFmtId="0" fontId="6" fillId="0" borderId="11" xfId="0" applyFont="1" applyFill="1" applyBorder="1" applyAlignment="1" applyProtection="1">
      <alignment wrapText="1"/>
      <protection/>
    </xf>
    <xf numFmtId="0" fontId="6" fillId="0" borderId="11" xfId="0" applyFont="1" applyFill="1" applyBorder="1" applyAlignment="1" applyProtection="1">
      <alignment horizontal="center" wrapText="1"/>
      <protection/>
    </xf>
    <xf numFmtId="0" fontId="53" fillId="0" borderId="11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left" wrapText="1"/>
      <protection/>
    </xf>
    <xf numFmtId="4" fontId="28" fillId="0" borderId="11" xfId="0" applyNumberFormat="1" applyFont="1" applyBorder="1" applyAlignment="1" applyProtection="1">
      <alignment horizontal="right" vertical="center" wrapText="1"/>
      <protection/>
    </xf>
    <xf numFmtId="0" fontId="53" fillId="0" borderId="11" xfId="0" applyFont="1" applyBorder="1" applyAlignment="1" applyProtection="1">
      <alignment wrapText="1"/>
      <protection/>
    </xf>
    <xf numFmtId="0" fontId="53" fillId="0" borderId="11" xfId="0" applyFont="1" applyBorder="1" applyAlignment="1" applyProtection="1">
      <alignment horizontal="center" wrapText="1"/>
      <protection/>
    </xf>
    <xf numFmtId="0" fontId="53" fillId="0" borderId="11" xfId="0" applyFont="1" applyBorder="1" applyAlignment="1" applyProtection="1">
      <alignment horizontal="left" wrapText="1"/>
      <protection/>
    </xf>
    <xf numFmtId="0" fontId="53" fillId="0" borderId="11" xfId="0" applyFont="1" applyBorder="1" applyAlignment="1" applyProtection="1">
      <alignment/>
      <protection/>
    </xf>
    <xf numFmtId="0" fontId="6" fillId="33" borderId="11" xfId="0" applyFont="1" applyFill="1" applyBorder="1" applyAlignment="1" applyProtection="1">
      <alignment wrapText="1"/>
      <protection/>
    </xf>
    <xf numFmtId="0" fontId="6" fillId="33" borderId="11" xfId="0" applyFont="1" applyFill="1" applyBorder="1" applyAlignment="1" applyProtection="1">
      <alignment horizontal="center" wrapText="1"/>
      <protection/>
    </xf>
    <xf numFmtId="0" fontId="6" fillId="33" borderId="11" xfId="0" applyFont="1" applyFill="1" applyBorder="1" applyAlignment="1" applyProtection="1">
      <alignment horizontal="left" wrapText="1"/>
      <protection/>
    </xf>
    <xf numFmtId="0" fontId="6" fillId="33" borderId="11" xfId="0" applyFont="1" applyFill="1" applyBorder="1" applyAlignment="1" applyProtection="1">
      <alignment/>
      <protection/>
    </xf>
    <xf numFmtId="2" fontId="6" fillId="0" borderId="11" xfId="85" applyNumberFormat="1" applyFont="1" applyFill="1" applyBorder="1" applyAlignment="1" applyProtection="1">
      <alignment wrapText="1"/>
      <protection/>
    </xf>
    <xf numFmtId="0" fontId="53" fillId="0" borderId="11" xfId="0" applyFont="1" applyFill="1" applyBorder="1" applyAlignment="1" applyProtection="1">
      <alignment horizontal="center" wrapText="1"/>
      <protection/>
    </xf>
    <xf numFmtId="2" fontId="6" fillId="0" borderId="11" xfId="85" applyNumberFormat="1" applyFont="1" applyFill="1" applyBorder="1" applyAlignment="1" applyProtection="1">
      <alignment horizontal="left" wrapText="1"/>
      <protection/>
    </xf>
    <xf numFmtId="2" fontId="6" fillId="0" borderId="11" xfId="85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horizontal="center"/>
      <protection/>
    </xf>
    <xf numFmtId="0" fontId="53" fillId="0" borderId="11" xfId="0" applyFont="1" applyBorder="1" applyAlignment="1" applyProtection="1">
      <alignment horizontal="left"/>
      <protection/>
    </xf>
    <xf numFmtId="0" fontId="53" fillId="33" borderId="11" xfId="0" applyFont="1" applyFill="1" applyBorder="1" applyAlignment="1" applyProtection="1">
      <alignment wrapText="1"/>
      <protection/>
    </xf>
    <xf numFmtId="0" fontId="53" fillId="33" borderId="11" xfId="0" applyFont="1" applyFill="1" applyBorder="1" applyAlignment="1" applyProtection="1">
      <alignment horizontal="left" wrapText="1"/>
      <protection/>
    </xf>
    <xf numFmtId="0" fontId="53" fillId="33" borderId="11" xfId="0" applyFont="1" applyFill="1" applyBorder="1" applyAlignment="1" applyProtection="1">
      <alignment/>
      <protection/>
    </xf>
    <xf numFmtId="0" fontId="6" fillId="33" borderId="11" xfId="84" applyFont="1" applyFill="1" applyBorder="1" applyAlignment="1" applyProtection="1">
      <alignment wrapText="1"/>
      <protection/>
    </xf>
    <xf numFmtId="0" fontId="6" fillId="33" borderId="11" xfId="84" applyFont="1" applyFill="1" applyBorder="1" applyAlignment="1" applyProtection="1">
      <alignment horizontal="center" wrapText="1"/>
      <protection/>
    </xf>
    <xf numFmtId="0" fontId="6" fillId="33" borderId="11" xfId="84" applyFont="1" applyFill="1" applyBorder="1" applyAlignment="1" applyProtection="1">
      <alignment/>
      <protection/>
    </xf>
    <xf numFmtId="0" fontId="6" fillId="33" borderId="11" xfId="84" applyFont="1" applyFill="1" applyBorder="1" applyAlignment="1" applyProtection="1">
      <alignment horizontal="left" wrapText="1"/>
      <protection/>
    </xf>
    <xf numFmtId="0" fontId="6" fillId="0" borderId="11" xfId="0" applyFont="1" applyBorder="1" applyAlignment="1" applyProtection="1">
      <alignment wrapText="1"/>
      <protection/>
    </xf>
    <xf numFmtId="0" fontId="6" fillId="0" borderId="11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 wrapText="1"/>
      <protection/>
    </xf>
    <xf numFmtId="49" fontId="6" fillId="33" borderId="11" xfId="0" applyNumberFormat="1" applyFont="1" applyFill="1" applyBorder="1" applyAlignment="1" applyProtection="1">
      <alignment horizontal="center" wrapText="1"/>
      <protection/>
    </xf>
    <xf numFmtId="0" fontId="6" fillId="33" borderId="11" xfId="0" applyFont="1" applyFill="1" applyBorder="1" applyAlignment="1" applyProtection="1">
      <alignment horizontal="left"/>
      <protection/>
    </xf>
    <xf numFmtId="0" fontId="53" fillId="33" borderId="11" xfId="0" applyFont="1" applyFill="1" applyBorder="1" applyAlignment="1" applyProtection="1">
      <alignment horizontal="center" wrapText="1"/>
      <protection/>
    </xf>
    <xf numFmtId="0" fontId="6" fillId="33" borderId="11" xfId="72" applyFont="1" applyFill="1" applyBorder="1" applyAlignment="1" applyProtection="1">
      <alignment wrapText="1"/>
      <protection/>
    </xf>
    <xf numFmtId="0" fontId="6" fillId="33" borderId="11" xfId="72" applyFont="1" applyFill="1" applyBorder="1" applyAlignment="1" applyProtection="1">
      <alignment horizontal="left" wrapText="1"/>
      <protection/>
    </xf>
    <xf numFmtId="0" fontId="28" fillId="33" borderId="11" xfId="0" applyFont="1" applyFill="1" applyBorder="1" applyAlignment="1" applyProtection="1">
      <alignment wrapText="1"/>
      <protection/>
    </xf>
    <xf numFmtId="49" fontId="53" fillId="0" borderId="11" xfId="0" applyNumberFormat="1" applyFont="1" applyBorder="1" applyAlignment="1" applyProtection="1">
      <alignment wrapText="1"/>
      <protection/>
    </xf>
    <xf numFmtId="0" fontId="6" fillId="33" borderId="11" xfId="69" applyFont="1" applyFill="1" applyBorder="1" applyAlignment="1" applyProtection="1">
      <alignment wrapText="1"/>
      <protection/>
    </xf>
    <xf numFmtId="0" fontId="6" fillId="33" borderId="11" xfId="69" applyFont="1" applyFill="1" applyBorder="1" applyAlignment="1" applyProtection="1">
      <alignment horizontal="left" wrapText="1"/>
      <protection/>
    </xf>
    <xf numFmtId="0" fontId="6" fillId="33" borderId="11" xfId="69" applyFont="1" applyFill="1" applyBorder="1" applyAlignment="1" applyProtection="1">
      <alignment/>
      <protection/>
    </xf>
    <xf numFmtId="0" fontId="6" fillId="33" borderId="11" xfId="69" applyFont="1" applyFill="1" applyBorder="1" applyAlignment="1" applyProtection="1">
      <alignment horizontal="left"/>
      <protection/>
    </xf>
    <xf numFmtId="0" fontId="6" fillId="0" borderId="11" xfId="43" applyFont="1" applyFill="1" applyBorder="1" applyAlignment="1" applyProtection="1">
      <alignment/>
      <protection/>
    </xf>
    <xf numFmtId="0" fontId="54" fillId="33" borderId="11" xfId="0" applyFont="1" applyFill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/>
      <protection/>
    </xf>
    <xf numFmtId="0" fontId="29" fillId="33" borderId="11" xfId="0" applyFont="1" applyFill="1" applyBorder="1" applyAlignment="1" applyProtection="1">
      <alignment horizontal="center" wrapText="1"/>
      <protection/>
    </xf>
    <xf numFmtId="0" fontId="53" fillId="0" borderId="0" xfId="0" applyFont="1" applyAlignment="1" applyProtection="1">
      <alignment wrapText="1"/>
      <protection/>
    </xf>
    <xf numFmtId="0" fontId="54" fillId="33" borderId="11" xfId="0" applyFont="1" applyFill="1" applyBorder="1" applyAlignment="1" applyProtection="1">
      <alignment horizontal="center" wrapText="1"/>
      <protection/>
    </xf>
    <xf numFmtId="4" fontId="6" fillId="33" borderId="11" xfId="46" applyNumberFormat="1" applyFont="1" applyFill="1" applyBorder="1" applyAlignment="1" applyProtection="1">
      <alignment horizontal="left" wrapText="1"/>
      <protection/>
    </xf>
    <xf numFmtId="0" fontId="28" fillId="0" borderId="11" xfId="82" applyFont="1" applyFill="1" applyBorder="1" applyAlignment="1" applyProtection="1">
      <alignment horizontal="right" vertical="center" wrapText="1"/>
      <protection/>
    </xf>
    <xf numFmtId="0" fontId="28" fillId="0" borderId="11" xfId="0" applyFont="1" applyBorder="1" applyAlignment="1" applyProtection="1">
      <alignment horizontal="center" vertical="center" wrapText="1"/>
      <protection locked="0"/>
    </xf>
    <xf numFmtId="0" fontId="28" fillId="0" borderId="11" xfId="88" applyFont="1" applyFill="1" applyBorder="1" applyAlignment="1" applyProtection="1">
      <alignment horizontal="center" vertical="center" wrapText="1"/>
      <protection locked="0"/>
    </xf>
  </cellXfs>
  <cellStyles count="81">
    <cellStyle name="Normal" xfId="0"/>
    <cellStyle name="20% - Accent1" xfId="15"/>
    <cellStyle name="20% - Accent1 2 2" xfId="16"/>
    <cellStyle name="20% - Accent1 2 2 3" xfId="17"/>
    <cellStyle name="20% - Accent1 4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alibri 10 kul" xfId="44"/>
    <cellStyle name="Check Cell" xfId="45"/>
    <cellStyle name="Comma" xfId="46"/>
    <cellStyle name="Comma [0]" xfId="47"/>
    <cellStyle name="Currency" xfId="48"/>
    <cellStyle name="Currency [0]" xfId="49"/>
    <cellStyle name="Excel Built-in Normal" xfId="50"/>
    <cellStyle name="Explanatory Text" xfId="51"/>
    <cellStyle name="Followed Hyperlink" xfId="52"/>
    <cellStyle name="Good" xfId="53"/>
    <cellStyle name="Good 10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2" xfId="64"/>
    <cellStyle name="Normal 14" xfId="65"/>
    <cellStyle name="Normal 15" xfId="66"/>
    <cellStyle name="Normal 18" xfId="67"/>
    <cellStyle name="Normal 19" xfId="68"/>
    <cellStyle name="Normal 2" xfId="69"/>
    <cellStyle name="Normal 2 10" xfId="70"/>
    <cellStyle name="Normal 2 14" xfId="71"/>
    <cellStyle name="Normal 2 2" xfId="72"/>
    <cellStyle name="Normal 20" xfId="73"/>
    <cellStyle name="Normal 21" xfId="74"/>
    <cellStyle name="Normal 22" xfId="75"/>
    <cellStyle name="Normal 23" xfId="76"/>
    <cellStyle name="Normal 24" xfId="77"/>
    <cellStyle name="Normal 26" xfId="78"/>
    <cellStyle name="Normal 27" xfId="79"/>
    <cellStyle name="Normal 28" xfId="80"/>
    <cellStyle name="Normal 29" xfId="81"/>
    <cellStyle name="Normal 3" xfId="82"/>
    <cellStyle name="Normal 4 2" xfId="83"/>
    <cellStyle name="Normal 4 3" xfId="84"/>
    <cellStyle name="Normal 5" xfId="85"/>
    <cellStyle name="Normal 5 2" xfId="86"/>
    <cellStyle name="Normal 6" xfId="87"/>
    <cellStyle name="Normal_Priznto djuture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igmaaldrich.com/catalog/substance/diclofenacsodiumsalt31813153077961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34" t="s">
        <v>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</row>
    <row r="9" spans="1:12" ht="1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ht="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1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ht="1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1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2" ht="1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1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1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ht="1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ht="1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1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ht="1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ht="1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1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ht="1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ht="1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ht="1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ht="1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ht="1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8"/>
  <sheetViews>
    <sheetView tabSelected="1" zoomScale="69" zoomScaleNormal="69" zoomScalePageLayoutView="75" workbookViewId="0" topLeftCell="A12">
      <selection activeCell="I18" sqref="I18"/>
    </sheetView>
  </sheetViews>
  <sheetFormatPr defaultColWidth="9.00390625" defaultRowHeight="15"/>
  <cols>
    <col min="1" max="1" width="8.57421875" style="31" bestFit="1" customWidth="1"/>
    <col min="2" max="2" width="36.8515625" style="21" customWidth="1"/>
    <col min="3" max="3" width="19.421875" style="19" bestFit="1" customWidth="1"/>
    <col min="4" max="4" width="25.57421875" style="19" customWidth="1"/>
    <col min="5" max="5" width="25.00390625" style="32" customWidth="1"/>
    <col min="6" max="6" width="17.00390625" style="32" customWidth="1"/>
    <col min="7" max="7" width="21.57421875" style="3" bestFit="1" customWidth="1"/>
    <col min="8" max="8" width="10.140625" style="33" bestFit="1" customWidth="1"/>
    <col min="9" max="9" width="19.8515625" style="30" customWidth="1"/>
    <col min="10" max="10" width="15.7109375" style="30" bestFit="1" customWidth="1"/>
    <col min="11" max="11" width="16.421875" style="30" bestFit="1" customWidth="1"/>
    <col min="12" max="12" width="14.421875" style="30" bestFit="1" customWidth="1"/>
    <col min="13" max="13" width="0.5625" style="24" customWidth="1"/>
    <col min="14" max="14" width="11.28125" style="23" customWidth="1"/>
    <col min="15" max="15" width="17.00390625" style="23" customWidth="1"/>
    <col min="16" max="16" width="19.421875" style="24" customWidth="1"/>
    <col min="17" max="17" width="14.8515625" style="23" customWidth="1"/>
    <col min="18" max="16384" width="9.00390625" style="24" customWidth="1"/>
  </cols>
  <sheetData>
    <row r="1" spans="1:13" ht="15.75" customHeight="1">
      <c r="A1" s="41" t="s">
        <v>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22"/>
    </row>
    <row r="2" spans="1:13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22"/>
    </row>
    <row r="3" spans="1:13" ht="16.5" customHeigh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22"/>
    </row>
    <row r="4" spans="1:17" s="3" customFormat="1" ht="20.25" customHeight="1">
      <c r="A4" s="44"/>
      <c r="B4" s="45"/>
      <c r="C4" s="46"/>
      <c r="D4" s="46"/>
      <c r="E4" s="47"/>
      <c r="F4" s="47"/>
      <c r="G4" s="44"/>
      <c r="H4" s="44"/>
      <c r="I4" s="48"/>
      <c r="J4" s="48"/>
      <c r="K4" s="48"/>
      <c r="L4" s="48"/>
      <c r="M4" s="1"/>
      <c r="N4" s="2"/>
      <c r="O4" s="2"/>
      <c r="Q4" s="2"/>
    </row>
    <row r="5" spans="1:17" s="3" customFormat="1" ht="38.25" customHeight="1">
      <c r="A5" s="49" t="s">
        <v>57</v>
      </c>
      <c r="B5" s="49" t="s">
        <v>2</v>
      </c>
      <c r="C5" s="49" t="s">
        <v>7</v>
      </c>
      <c r="D5" s="49" t="s">
        <v>14</v>
      </c>
      <c r="E5" s="104" t="s">
        <v>15</v>
      </c>
      <c r="F5" s="105" t="s">
        <v>16</v>
      </c>
      <c r="G5" s="49" t="s">
        <v>17</v>
      </c>
      <c r="H5" s="51" t="s">
        <v>56</v>
      </c>
      <c r="I5" s="52" t="s">
        <v>21</v>
      </c>
      <c r="J5" s="50" t="s">
        <v>18</v>
      </c>
      <c r="K5" s="50" t="s">
        <v>19</v>
      </c>
      <c r="L5" s="50" t="s">
        <v>20</v>
      </c>
      <c r="M5" s="4"/>
      <c r="N5" s="2"/>
      <c r="O5" s="2"/>
      <c r="Q5" s="2"/>
    </row>
    <row r="6" spans="1:16" ht="46.5" customHeight="1">
      <c r="A6" s="53">
        <v>1</v>
      </c>
      <c r="B6" s="54" t="s">
        <v>91</v>
      </c>
      <c r="C6" s="55" t="s">
        <v>195</v>
      </c>
      <c r="D6" s="56" t="s">
        <v>263</v>
      </c>
      <c r="E6" s="5"/>
      <c r="F6" s="5"/>
      <c r="G6" s="57" t="s">
        <v>289</v>
      </c>
      <c r="H6" s="58">
        <v>1</v>
      </c>
      <c r="I6" s="6"/>
      <c r="J6" s="6">
        <f>H6*I6</f>
        <v>0</v>
      </c>
      <c r="K6" s="6">
        <f aca="true" t="shared" si="0" ref="K6:K68">J6*M6</f>
        <v>0</v>
      </c>
      <c r="L6" s="6">
        <f aca="true" t="shared" si="1" ref="L6:L38">SUM(J6,K6)</f>
        <v>0</v>
      </c>
      <c r="M6" s="7">
        <v>0.2</v>
      </c>
      <c r="P6" s="23"/>
    </row>
    <row r="7" spans="1:16" ht="12.75">
      <c r="A7" s="53">
        <v>2</v>
      </c>
      <c r="B7" s="60" t="s">
        <v>92</v>
      </c>
      <c r="C7" s="61">
        <v>9095.25</v>
      </c>
      <c r="D7" s="62" t="s">
        <v>264</v>
      </c>
      <c r="E7" s="5"/>
      <c r="F7" s="5"/>
      <c r="G7" s="63" t="s">
        <v>55</v>
      </c>
      <c r="H7" s="62">
        <v>1</v>
      </c>
      <c r="I7" s="6"/>
      <c r="J7" s="6">
        <f aca="true" t="shared" si="2" ref="J7:J69">H7*I7</f>
        <v>0</v>
      </c>
      <c r="K7" s="6">
        <f t="shared" si="0"/>
        <v>0</v>
      </c>
      <c r="L7" s="6">
        <f t="shared" si="1"/>
        <v>0</v>
      </c>
      <c r="M7" s="7">
        <v>0.2</v>
      </c>
      <c r="P7" s="23"/>
    </row>
    <row r="8" spans="1:16" ht="34.5" customHeight="1">
      <c r="A8" s="53">
        <v>3</v>
      </c>
      <c r="B8" s="60" t="s">
        <v>93</v>
      </c>
      <c r="C8" s="61" t="s">
        <v>196</v>
      </c>
      <c r="D8" s="62" t="s">
        <v>37</v>
      </c>
      <c r="E8" s="5"/>
      <c r="F8" s="5"/>
      <c r="G8" s="63" t="s">
        <v>9</v>
      </c>
      <c r="H8" s="62">
        <v>1</v>
      </c>
      <c r="I8" s="6"/>
      <c r="J8" s="6">
        <f t="shared" si="2"/>
        <v>0</v>
      </c>
      <c r="K8" s="6">
        <f t="shared" si="0"/>
        <v>0</v>
      </c>
      <c r="L8" s="6">
        <f t="shared" si="1"/>
        <v>0</v>
      </c>
      <c r="M8" s="7">
        <v>0.2</v>
      </c>
      <c r="P8" s="23"/>
    </row>
    <row r="9" spans="1:16" ht="48" customHeight="1">
      <c r="A9" s="53">
        <v>4</v>
      </c>
      <c r="B9" s="60" t="s">
        <v>29</v>
      </c>
      <c r="C9" s="61"/>
      <c r="D9" s="62" t="s">
        <v>45</v>
      </c>
      <c r="E9" s="5"/>
      <c r="F9" s="5"/>
      <c r="G9" s="63" t="s">
        <v>12</v>
      </c>
      <c r="H9" s="62">
        <v>50</v>
      </c>
      <c r="I9" s="6"/>
      <c r="J9" s="6">
        <f t="shared" si="2"/>
        <v>0</v>
      </c>
      <c r="K9" s="6">
        <f t="shared" si="0"/>
        <v>0</v>
      </c>
      <c r="L9" s="6">
        <f t="shared" si="1"/>
        <v>0</v>
      </c>
      <c r="M9" s="7">
        <v>0.2</v>
      </c>
      <c r="P9" s="23"/>
    </row>
    <row r="10" spans="1:16" ht="48" customHeight="1">
      <c r="A10" s="53">
        <v>5</v>
      </c>
      <c r="B10" s="60" t="s">
        <v>94</v>
      </c>
      <c r="C10" s="61"/>
      <c r="D10" s="62" t="s">
        <v>45</v>
      </c>
      <c r="E10" s="5"/>
      <c r="F10" s="5"/>
      <c r="G10" s="63" t="s">
        <v>290</v>
      </c>
      <c r="H10" s="62">
        <v>1</v>
      </c>
      <c r="I10" s="6"/>
      <c r="J10" s="6">
        <f t="shared" si="2"/>
        <v>0</v>
      </c>
      <c r="K10" s="6">
        <f t="shared" si="0"/>
        <v>0</v>
      </c>
      <c r="L10" s="6">
        <f t="shared" si="1"/>
        <v>0</v>
      </c>
      <c r="M10" s="7">
        <v>0.2</v>
      </c>
      <c r="P10" s="23"/>
    </row>
    <row r="11" spans="1:16" ht="48" customHeight="1">
      <c r="A11" s="53">
        <v>6</v>
      </c>
      <c r="B11" s="60" t="s">
        <v>95</v>
      </c>
      <c r="C11" s="61" t="s">
        <v>197</v>
      </c>
      <c r="D11" s="62" t="s">
        <v>37</v>
      </c>
      <c r="E11" s="5"/>
      <c r="F11" s="5"/>
      <c r="G11" s="63" t="s">
        <v>10</v>
      </c>
      <c r="H11" s="62">
        <v>1</v>
      </c>
      <c r="I11" s="6"/>
      <c r="J11" s="6">
        <f t="shared" si="2"/>
        <v>0</v>
      </c>
      <c r="K11" s="6">
        <f t="shared" si="0"/>
        <v>0</v>
      </c>
      <c r="L11" s="6">
        <f t="shared" si="1"/>
        <v>0</v>
      </c>
      <c r="M11" s="7">
        <v>0.2</v>
      </c>
      <c r="P11" s="23"/>
    </row>
    <row r="12" spans="1:16" ht="48" customHeight="1">
      <c r="A12" s="53">
        <v>7</v>
      </c>
      <c r="B12" s="64" t="s">
        <v>96</v>
      </c>
      <c r="C12" s="65" t="s">
        <v>198</v>
      </c>
      <c r="D12" s="66" t="s">
        <v>265</v>
      </c>
      <c r="E12" s="5"/>
      <c r="F12" s="5"/>
      <c r="G12" s="67" t="s">
        <v>291</v>
      </c>
      <c r="H12" s="66">
        <v>1</v>
      </c>
      <c r="I12" s="6"/>
      <c r="J12" s="6">
        <f t="shared" si="2"/>
        <v>0</v>
      </c>
      <c r="K12" s="6">
        <f t="shared" si="0"/>
        <v>0</v>
      </c>
      <c r="L12" s="6">
        <f t="shared" si="1"/>
        <v>0</v>
      </c>
      <c r="M12" s="7">
        <v>0.2</v>
      </c>
      <c r="P12" s="23"/>
    </row>
    <row r="13" spans="1:16" ht="48" customHeight="1">
      <c r="A13" s="53">
        <v>8</v>
      </c>
      <c r="B13" s="64" t="s">
        <v>97</v>
      </c>
      <c r="C13" s="8" t="s">
        <v>199</v>
      </c>
      <c r="D13" s="62" t="s">
        <v>40</v>
      </c>
      <c r="E13" s="5"/>
      <c r="F13" s="5"/>
      <c r="G13" s="67" t="s">
        <v>9</v>
      </c>
      <c r="H13" s="66">
        <v>2</v>
      </c>
      <c r="I13" s="6"/>
      <c r="J13" s="6">
        <f t="shared" si="2"/>
        <v>0</v>
      </c>
      <c r="K13" s="6">
        <f t="shared" si="0"/>
        <v>0</v>
      </c>
      <c r="L13" s="6">
        <f t="shared" si="1"/>
        <v>0</v>
      </c>
      <c r="M13" s="7">
        <v>0.2</v>
      </c>
      <c r="P13" s="23"/>
    </row>
    <row r="14" spans="1:16" ht="48" customHeight="1">
      <c r="A14" s="53">
        <v>9</v>
      </c>
      <c r="B14" s="60" t="s">
        <v>25</v>
      </c>
      <c r="C14" s="61">
        <v>9254.25</v>
      </c>
      <c r="D14" s="62" t="s">
        <v>44</v>
      </c>
      <c r="E14" s="5"/>
      <c r="F14" s="5"/>
      <c r="G14" s="63" t="s">
        <v>50</v>
      </c>
      <c r="H14" s="62">
        <v>5</v>
      </c>
      <c r="I14" s="6"/>
      <c r="J14" s="6">
        <f t="shared" si="2"/>
        <v>0</v>
      </c>
      <c r="K14" s="6">
        <f t="shared" si="0"/>
        <v>0</v>
      </c>
      <c r="L14" s="6">
        <f t="shared" si="1"/>
        <v>0</v>
      </c>
      <c r="M14" s="7">
        <v>0.2</v>
      </c>
      <c r="P14" s="23"/>
    </row>
    <row r="15" spans="1:16" ht="48" customHeight="1">
      <c r="A15" s="53">
        <v>10</v>
      </c>
      <c r="B15" s="68" t="s">
        <v>98</v>
      </c>
      <c r="C15" s="69" t="s">
        <v>200</v>
      </c>
      <c r="D15" s="70" t="s">
        <v>41</v>
      </c>
      <c r="E15" s="5"/>
      <c r="F15" s="5"/>
      <c r="G15" s="71" t="s">
        <v>49</v>
      </c>
      <c r="H15" s="53">
        <v>47</v>
      </c>
      <c r="I15" s="6"/>
      <c r="J15" s="6">
        <f t="shared" si="2"/>
        <v>0</v>
      </c>
      <c r="K15" s="6">
        <f t="shared" si="0"/>
        <v>0</v>
      </c>
      <c r="L15" s="6">
        <f t="shared" si="1"/>
        <v>0</v>
      </c>
      <c r="M15" s="7">
        <v>0.2</v>
      </c>
      <c r="P15" s="23"/>
    </row>
    <row r="16" spans="1:16" ht="48" customHeight="1">
      <c r="A16" s="53">
        <v>11</v>
      </c>
      <c r="B16" s="54" t="s">
        <v>99</v>
      </c>
      <c r="C16" s="72"/>
      <c r="D16" s="58" t="s">
        <v>40</v>
      </c>
      <c r="E16" s="5"/>
      <c r="F16" s="5"/>
      <c r="G16" s="57" t="s">
        <v>292</v>
      </c>
      <c r="H16" s="73">
        <v>500</v>
      </c>
      <c r="I16" s="6"/>
      <c r="J16" s="6">
        <f t="shared" si="2"/>
        <v>0</v>
      </c>
      <c r="K16" s="6">
        <f t="shared" si="0"/>
        <v>0</v>
      </c>
      <c r="L16" s="6">
        <f t="shared" si="1"/>
        <v>0</v>
      </c>
      <c r="M16" s="7">
        <v>0.2</v>
      </c>
      <c r="P16" s="23"/>
    </row>
    <row r="17" spans="1:16" ht="48" customHeight="1">
      <c r="A17" s="53">
        <v>12</v>
      </c>
      <c r="B17" s="60" t="s">
        <v>100</v>
      </c>
      <c r="C17" s="61"/>
      <c r="D17" s="62" t="s">
        <v>45</v>
      </c>
      <c r="E17" s="5"/>
      <c r="F17" s="5"/>
      <c r="G17" s="63" t="s">
        <v>12</v>
      </c>
      <c r="H17" s="62">
        <v>10</v>
      </c>
      <c r="I17" s="6"/>
      <c r="J17" s="6">
        <f t="shared" si="2"/>
        <v>0</v>
      </c>
      <c r="K17" s="6">
        <f t="shared" si="0"/>
        <v>0</v>
      </c>
      <c r="L17" s="6">
        <f t="shared" si="1"/>
        <v>0</v>
      </c>
      <c r="M17" s="7">
        <v>0.2</v>
      </c>
      <c r="P17" s="23"/>
    </row>
    <row r="18" spans="1:16" ht="48" customHeight="1">
      <c r="A18" s="53">
        <v>13</v>
      </c>
      <c r="B18" s="74" t="s">
        <v>101</v>
      </c>
      <c r="C18" s="65" t="s">
        <v>201</v>
      </c>
      <c r="D18" s="75" t="s">
        <v>266</v>
      </c>
      <c r="E18" s="5"/>
      <c r="F18" s="5"/>
      <c r="G18" s="76" t="s">
        <v>48</v>
      </c>
      <c r="H18" s="75">
        <v>1</v>
      </c>
      <c r="I18" s="6"/>
      <c r="J18" s="6">
        <f t="shared" si="2"/>
        <v>0</v>
      </c>
      <c r="K18" s="6">
        <f t="shared" si="0"/>
        <v>0</v>
      </c>
      <c r="L18" s="6">
        <f t="shared" si="1"/>
        <v>0</v>
      </c>
      <c r="M18" s="7">
        <v>0.2</v>
      </c>
      <c r="P18" s="23"/>
    </row>
    <row r="19" spans="1:16" ht="48" customHeight="1">
      <c r="A19" s="53">
        <v>14</v>
      </c>
      <c r="B19" s="60" t="s">
        <v>102</v>
      </c>
      <c r="C19" s="61"/>
      <c r="D19" s="62" t="s">
        <v>45</v>
      </c>
      <c r="E19" s="5"/>
      <c r="F19" s="5"/>
      <c r="G19" s="63" t="s">
        <v>12</v>
      </c>
      <c r="H19" s="62">
        <v>200</v>
      </c>
      <c r="I19" s="6"/>
      <c r="J19" s="6">
        <f t="shared" si="2"/>
        <v>0</v>
      </c>
      <c r="K19" s="6">
        <f t="shared" si="0"/>
        <v>0</v>
      </c>
      <c r="L19" s="6">
        <f t="shared" si="1"/>
        <v>0</v>
      </c>
      <c r="M19" s="7">
        <v>0.2</v>
      </c>
      <c r="P19" s="23"/>
    </row>
    <row r="20" spans="1:16" ht="48" customHeight="1">
      <c r="A20" s="53">
        <v>15</v>
      </c>
      <c r="B20" s="60" t="s">
        <v>103</v>
      </c>
      <c r="C20" s="61"/>
      <c r="D20" s="62" t="s">
        <v>45</v>
      </c>
      <c r="E20" s="5"/>
      <c r="F20" s="5"/>
      <c r="G20" s="63" t="s">
        <v>13</v>
      </c>
      <c r="H20" s="62">
        <v>5</v>
      </c>
      <c r="I20" s="6"/>
      <c r="J20" s="6">
        <f t="shared" si="2"/>
        <v>0</v>
      </c>
      <c r="K20" s="6">
        <f t="shared" si="0"/>
        <v>0</v>
      </c>
      <c r="L20" s="6">
        <f t="shared" si="1"/>
        <v>0</v>
      </c>
      <c r="M20" s="7">
        <v>0.2</v>
      </c>
      <c r="P20" s="23"/>
    </row>
    <row r="21" spans="1:16" ht="48" customHeight="1">
      <c r="A21" s="53">
        <v>16</v>
      </c>
      <c r="B21" s="60" t="s">
        <v>104</v>
      </c>
      <c r="C21" s="61"/>
      <c r="D21" s="62" t="s">
        <v>45</v>
      </c>
      <c r="E21" s="5"/>
      <c r="F21" s="5"/>
      <c r="G21" s="63" t="s">
        <v>13</v>
      </c>
      <c r="H21" s="62">
        <v>1</v>
      </c>
      <c r="I21" s="6"/>
      <c r="J21" s="6">
        <f t="shared" si="2"/>
        <v>0</v>
      </c>
      <c r="K21" s="6">
        <f t="shared" si="0"/>
        <v>0</v>
      </c>
      <c r="L21" s="6">
        <f t="shared" si="1"/>
        <v>0</v>
      </c>
      <c r="M21" s="7">
        <v>0.2</v>
      </c>
      <c r="P21" s="23"/>
    </row>
    <row r="22" spans="1:16" ht="48" customHeight="1">
      <c r="A22" s="53">
        <v>17</v>
      </c>
      <c r="B22" s="60" t="s">
        <v>105</v>
      </c>
      <c r="C22" s="61"/>
      <c r="D22" s="62" t="s">
        <v>45</v>
      </c>
      <c r="E22" s="5"/>
      <c r="F22" s="5"/>
      <c r="G22" s="63" t="s">
        <v>12</v>
      </c>
      <c r="H22" s="62">
        <v>250</v>
      </c>
      <c r="I22" s="6"/>
      <c r="J22" s="6">
        <f t="shared" si="2"/>
        <v>0</v>
      </c>
      <c r="K22" s="6">
        <f t="shared" si="0"/>
        <v>0</v>
      </c>
      <c r="L22" s="6">
        <f t="shared" si="1"/>
        <v>0</v>
      </c>
      <c r="M22" s="7">
        <v>0.2</v>
      </c>
      <c r="P22" s="23"/>
    </row>
    <row r="23" spans="1:13" s="23" customFormat="1" ht="48" customHeight="1">
      <c r="A23" s="53">
        <v>18</v>
      </c>
      <c r="B23" s="77" t="s">
        <v>106</v>
      </c>
      <c r="C23" s="78"/>
      <c r="D23" s="66" t="s">
        <v>267</v>
      </c>
      <c r="E23" s="5"/>
      <c r="F23" s="5"/>
      <c r="G23" s="79" t="s">
        <v>293</v>
      </c>
      <c r="H23" s="80">
        <v>24</v>
      </c>
      <c r="I23" s="6"/>
      <c r="J23" s="6">
        <f t="shared" si="2"/>
        <v>0</v>
      </c>
      <c r="K23" s="6">
        <f t="shared" si="0"/>
        <v>0</v>
      </c>
      <c r="L23" s="6">
        <f t="shared" si="1"/>
        <v>0</v>
      </c>
      <c r="M23" s="7">
        <v>0.2</v>
      </c>
    </row>
    <row r="24" spans="1:13" s="23" customFormat="1" ht="48" customHeight="1">
      <c r="A24" s="53">
        <v>19</v>
      </c>
      <c r="B24" s="81" t="s">
        <v>107</v>
      </c>
      <c r="C24" s="82" t="s">
        <v>37</v>
      </c>
      <c r="D24" s="73" t="s">
        <v>263</v>
      </c>
      <c r="E24" s="5"/>
      <c r="F24" s="5"/>
      <c r="G24" s="83" t="s">
        <v>294</v>
      </c>
      <c r="H24" s="84">
        <v>1</v>
      </c>
      <c r="I24" s="6"/>
      <c r="J24" s="6">
        <f t="shared" si="2"/>
        <v>0</v>
      </c>
      <c r="K24" s="6">
        <f t="shared" si="0"/>
        <v>0</v>
      </c>
      <c r="L24" s="6">
        <f t="shared" si="1"/>
        <v>0</v>
      </c>
      <c r="M24" s="7">
        <v>0.2</v>
      </c>
    </row>
    <row r="25" spans="1:13" s="23" customFormat="1" ht="48" customHeight="1">
      <c r="A25" s="53">
        <v>20</v>
      </c>
      <c r="B25" s="60" t="s">
        <v>108</v>
      </c>
      <c r="C25" s="61"/>
      <c r="D25" s="62" t="s">
        <v>45</v>
      </c>
      <c r="E25" s="5"/>
      <c r="F25" s="5"/>
      <c r="G25" s="63" t="s">
        <v>12</v>
      </c>
      <c r="H25" s="62">
        <v>100</v>
      </c>
      <c r="I25" s="6"/>
      <c r="J25" s="6">
        <f t="shared" si="2"/>
        <v>0</v>
      </c>
      <c r="K25" s="6">
        <f t="shared" si="0"/>
        <v>0</v>
      </c>
      <c r="L25" s="6">
        <f t="shared" si="1"/>
        <v>0</v>
      </c>
      <c r="M25" s="7">
        <v>0.2</v>
      </c>
    </row>
    <row r="26" spans="1:13" s="23" customFormat="1" ht="48" customHeight="1">
      <c r="A26" s="53">
        <v>21</v>
      </c>
      <c r="B26" s="60" t="s">
        <v>109</v>
      </c>
      <c r="C26" s="61"/>
      <c r="D26" s="62" t="s">
        <v>45</v>
      </c>
      <c r="E26" s="5"/>
      <c r="F26" s="5"/>
      <c r="G26" s="63" t="s">
        <v>12</v>
      </c>
      <c r="H26" s="62">
        <v>500</v>
      </c>
      <c r="I26" s="6"/>
      <c r="J26" s="6">
        <f t="shared" si="2"/>
        <v>0</v>
      </c>
      <c r="K26" s="6">
        <f t="shared" si="0"/>
        <v>0</v>
      </c>
      <c r="L26" s="6">
        <f t="shared" si="1"/>
        <v>0</v>
      </c>
      <c r="M26" s="7">
        <v>0.2</v>
      </c>
    </row>
    <row r="27" spans="1:13" s="23" customFormat="1" ht="48" customHeight="1">
      <c r="A27" s="53">
        <v>22</v>
      </c>
      <c r="B27" s="60" t="s">
        <v>110</v>
      </c>
      <c r="C27" s="61"/>
      <c r="D27" s="62" t="s">
        <v>45</v>
      </c>
      <c r="E27" s="5"/>
      <c r="F27" s="5"/>
      <c r="G27" s="63" t="s">
        <v>295</v>
      </c>
      <c r="H27" s="62">
        <v>1</v>
      </c>
      <c r="I27" s="6"/>
      <c r="J27" s="6">
        <f t="shared" si="2"/>
        <v>0</v>
      </c>
      <c r="K27" s="6">
        <f t="shared" si="0"/>
        <v>0</v>
      </c>
      <c r="L27" s="6">
        <f t="shared" si="1"/>
        <v>0</v>
      </c>
      <c r="M27" s="7">
        <v>0.2</v>
      </c>
    </row>
    <row r="28" spans="1:13" s="23" customFormat="1" ht="48" customHeight="1">
      <c r="A28" s="53">
        <v>23</v>
      </c>
      <c r="B28" s="60" t="s">
        <v>111</v>
      </c>
      <c r="C28" s="61" t="s">
        <v>202</v>
      </c>
      <c r="D28" s="62" t="s">
        <v>37</v>
      </c>
      <c r="E28" s="5"/>
      <c r="F28" s="5"/>
      <c r="G28" s="63" t="s">
        <v>47</v>
      </c>
      <c r="H28" s="62">
        <v>1</v>
      </c>
      <c r="I28" s="6"/>
      <c r="J28" s="6">
        <f t="shared" si="2"/>
        <v>0</v>
      </c>
      <c r="K28" s="6">
        <f t="shared" si="0"/>
        <v>0</v>
      </c>
      <c r="L28" s="6">
        <f t="shared" si="1"/>
        <v>0</v>
      </c>
      <c r="M28" s="7">
        <v>0.2</v>
      </c>
    </row>
    <row r="29" spans="1:13" s="23" customFormat="1" ht="48" customHeight="1">
      <c r="A29" s="53">
        <v>24</v>
      </c>
      <c r="B29" s="64" t="s">
        <v>112</v>
      </c>
      <c r="C29" s="85" t="s">
        <v>203</v>
      </c>
      <c r="D29" s="66" t="s">
        <v>268</v>
      </c>
      <c r="E29" s="5"/>
      <c r="F29" s="5"/>
      <c r="G29" s="67" t="s">
        <v>9</v>
      </c>
      <c r="H29" s="86">
        <v>25</v>
      </c>
      <c r="I29" s="6"/>
      <c r="J29" s="6">
        <f t="shared" si="2"/>
        <v>0</v>
      </c>
      <c r="K29" s="6">
        <f t="shared" si="0"/>
        <v>0</v>
      </c>
      <c r="L29" s="6">
        <f t="shared" si="1"/>
        <v>0</v>
      </c>
      <c r="M29" s="7">
        <v>0.2</v>
      </c>
    </row>
    <row r="30" spans="1:13" s="23" customFormat="1" ht="48" customHeight="1">
      <c r="A30" s="53">
        <v>25</v>
      </c>
      <c r="B30" s="60" t="s">
        <v>113</v>
      </c>
      <c r="C30" s="61" t="s">
        <v>204</v>
      </c>
      <c r="D30" s="62" t="s">
        <v>37</v>
      </c>
      <c r="E30" s="5"/>
      <c r="F30" s="5"/>
      <c r="G30" s="63" t="s">
        <v>9</v>
      </c>
      <c r="H30" s="62">
        <v>1</v>
      </c>
      <c r="I30" s="6"/>
      <c r="J30" s="6">
        <f t="shared" si="2"/>
        <v>0</v>
      </c>
      <c r="K30" s="6">
        <f t="shared" si="0"/>
        <v>0</v>
      </c>
      <c r="L30" s="6">
        <f t="shared" si="1"/>
        <v>0</v>
      </c>
      <c r="M30" s="7">
        <v>0.2</v>
      </c>
    </row>
    <row r="31" spans="1:13" s="23" customFormat="1" ht="48" customHeight="1">
      <c r="A31" s="53">
        <v>26</v>
      </c>
      <c r="B31" s="60" t="s">
        <v>114</v>
      </c>
      <c r="C31" s="61"/>
      <c r="D31" s="62" t="s">
        <v>44</v>
      </c>
      <c r="E31" s="5"/>
      <c r="F31" s="5"/>
      <c r="G31" s="63" t="s">
        <v>13</v>
      </c>
      <c r="H31" s="62">
        <v>1</v>
      </c>
      <c r="I31" s="6"/>
      <c r="J31" s="6">
        <f t="shared" si="2"/>
        <v>0</v>
      </c>
      <c r="K31" s="6">
        <f t="shared" si="0"/>
        <v>0</v>
      </c>
      <c r="L31" s="6">
        <f t="shared" si="1"/>
        <v>0</v>
      </c>
      <c r="M31" s="7">
        <v>0.2</v>
      </c>
    </row>
    <row r="32" spans="1:13" s="23" customFormat="1" ht="48" customHeight="1">
      <c r="A32" s="53">
        <v>27</v>
      </c>
      <c r="B32" s="64" t="s">
        <v>115</v>
      </c>
      <c r="C32" s="65"/>
      <c r="D32" s="66" t="s">
        <v>269</v>
      </c>
      <c r="E32" s="5"/>
      <c r="F32" s="5"/>
      <c r="G32" s="67" t="s">
        <v>296</v>
      </c>
      <c r="H32" s="66">
        <v>1</v>
      </c>
      <c r="I32" s="6"/>
      <c r="J32" s="6">
        <f t="shared" si="2"/>
        <v>0</v>
      </c>
      <c r="K32" s="6">
        <f t="shared" si="0"/>
        <v>0</v>
      </c>
      <c r="L32" s="6">
        <f t="shared" si="1"/>
        <v>0</v>
      </c>
      <c r="M32" s="7">
        <v>0.2</v>
      </c>
    </row>
    <row r="33" spans="1:13" s="23" customFormat="1" ht="48" customHeight="1">
      <c r="A33" s="53">
        <v>28</v>
      </c>
      <c r="B33" s="68" t="s">
        <v>22</v>
      </c>
      <c r="C33" s="55" t="s">
        <v>30</v>
      </c>
      <c r="D33" s="70" t="s">
        <v>41</v>
      </c>
      <c r="E33" s="5"/>
      <c r="F33" s="5"/>
      <c r="G33" s="71" t="s">
        <v>10</v>
      </c>
      <c r="H33" s="53">
        <v>3</v>
      </c>
      <c r="I33" s="6"/>
      <c r="J33" s="6">
        <f t="shared" si="2"/>
        <v>0</v>
      </c>
      <c r="K33" s="6">
        <f t="shared" si="0"/>
        <v>0</v>
      </c>
      <c r="L33" s="6">
        <f t="shared" si="1"/>
        <v>0</v>
      </c>
      <c r="M33" s="7">
        <v>0.2</v>
      </c>
    </row>
    <row r="34" spans="1:13" s="23" customFormat="1" ht="48" customHeight="1">
      <c r="A34" s="53">
        <v>29</v>
      </c>
      <c r="B34" s="60" t="s">
        <v>116</v>
      </c>
      <c r="C34" s="61" t="s">
        <v>205</v>
      </c>
      <c r="D34" s="62" t="s">
        <v>37</v>
      </c>
      <c r="E34" s="5"/>
      <c r="F34" s="5"/>
      <c r="G34" s="63" t="s">
        <v>13</v>
      </c>
      <c r="H34" s="62">
        <v>2</v>
      </c>
      <c r="I34" s="6"/>
      <c r="J34" s="6">
        <f t="shared" si="2"/>
        <v>0</v>
      </c>
      <c r="K34" s="6">
        <f t="shared" si="0"/>
        <v>0</v>
      </c>
      <c r="L34" s="6">
        <f t="shared" si="1"/>
        <v>0</v>
      </c>
      <c r="M34" s="7">
        <v>0.2</v>
      </c>
    </row>
    <row r="35" spans="1:13" s="23" customFormat="1" ht="48" customHeight="1">
      <c r="A35" s="53">
        <v>30</v>
      </c>
      <c r="B35" s="60" t="s">
        <v>117</v>
      </c>
      <c r="C35" s="61" t="s">
        <v>206</v>
      </c>
      <c r="D35" s="62" t="s">
        <v>37</v>
      </c>
      <c r="E35" s="5"/>
      <c r="F35" s="5"/>
      <c r="G35" s="63" t="s">
        <v>47</v>
      </c>
      <c r="H35" s="62">
        <v>1</v>
      </c>
      <c r="I35" s="6"/>
      <c r="J35" s="6">
        <f t="shared" si="2"/>
        <v>0</v>
      </c>
      <c r="K35" s="6">
        <f t="shared" si="0"/>
        <v>0</v>
      </c>
      <c r="L35" s="6">
        <f t="shared" si="1"/>
        <v>0</v>
      </c>
      <c r="M35" s="7">
        <v>0.2</v>
      </c>
    </row>
    <row r="36" spans="1:13" s="23" customFormat="1" ht="48" customHeight="1">
      <c r="A36" s="53">
        <v>31</v>
      </c>
      <c r="B36" s="68" t="s">
        <v>118</v>
      </c>
      <c r="C36" s="82" t="s">
        <v>207</v>
      </c>
      <c r="D36" s="70" t="s">
        <v>41</v>
      </c>
      <c r="E36" s="5"/>
      <c r="F36" s="5"/>
      <c r="G36" s="71" t="s">
        <v>49</v>
      </c>
      <c r="H36" s="53">
        <v>10</v>
      </c>
      <c r="I36" s="6"/>
      <c r="J36" s="6">
        <f t="shared" si="2"/>
        <v>0</v>
      </c>
      <c r="K36" s="6">
        <f t="shared" si="0"/>
        <v>0</v>
      </c>
      <c r="L36" s="6">
        <f t="shared" si="1"/>
        <v>0</v>
      </c>
      <c r="M36" s="7">
        <v>0.2</v>
      </c>
    </row>
    <row r="37" spans="1:13" s="23" customFormat="1" ht="48" customHeight="1">
      <c r="A37" s="53">
        <v>32</v>
      </c>
      <c r="B37" s="81" t="s">
        <v>119</v>
      </c>
      <c r="C37" s="72"/>
      <c r="D37" s="73"/>
      <c r="E37" s="5"/>
      <c r="F37" s="5"/>
      <c r="G37" s="83" t="s">
        <v>12</v>
      </c>
      <c r="H37" s="58">
        <v>500</v>
      </c>
      <c r="I37" s="6"/>
      <c r="J37" s="6">
        <f t="shared" si="2"/>
        <v>0</v>
      </c>
      <c r="K37" s="6">
        <f t="shared" si="0"/>
        <v>0</v>
      </c>
      <c r="L37" s="6">
        <f t="shared" si="1"/>
        <v>0</v>
      </c>
      <c r="M37" s="7">
        <v>0.2</v>
      </c>
    </row>
    <row r="38" spans="1:13" s="23" customFormat="1" ht="48" customHeight="1">
      <c r="A38" s="53">
        <v>33</v>
      </c>
      <c r="B38" s="64" t="s">
        <v>120</v>
      </c>
      <c r="C38" s="65" t="s">
        <v>208</v>
      </c>
      <c r="D38" s="66" t="s">
        <v>36</v>
      </c>
      <c r="E38" s="5"/>
      <c r="F38" s="5"/>
      <c r="G38" s="67" t="s">
        <v>297</v>
      </c>
      <c r="H38" s="86">
        <v>2</v>
      </c>
      <c r="I38" s="6"/>
      <c r="J38" s="6">
        <f t="shared" si="2"/>
        <v>0</v>
      </c>
      <c r="K38" s="6">
        <f t="shared" si="0"/>
        <v>0</v>
      </c>
      <c r="L38" s="6">
        <f t="shared" si="1"/>
        <v>0</v>
      </c>
      <c r="M38" s="7">
        <v>0.2</v>
      </c>
    </row>
    <row r="39" spans="1:16" ht="48.75" customHeight="1">
      <c r="A39" s="53">
        <v>34</v>
      </c>
      <c r="B39" s="64" t="s">
        <v>121</v>
      </c>
      <c r="C39" s="65" t="s">
        <v>209</v>
      </c>
      <c r="D39" s="66" t="s">
        <v>36</v>
      </c>
      <c r="E39" s="5"/>
      <c r="F39" s="5"/>
      <c r="G39" s="67" t="s">
        <v>298</v>
      </c>
      <c r="H39" s="86">
        <v>2</v>
      </c>
      <c r="I39" s="6"/>
      <c r="J39" s="6">
        <f t="shared" si="2"/>
        <v>0</v>
      </c>
      <c r="K39" s="6">
        <f t="shared" si="0"/>
        <v>0</v>
      </c>
      <c r="L39" s="6">
        <f aca="true" t="shared" si="3" ref="L39:L69">SUM(J39,K39)</f>
        <v>0</v>
      </c>
      <c r="M39" s="7">
        <v>0.2</v>
      </c>
      <c r="P39" s="23"/>
    </row>
    <row r="40" spans="1:16" ht="34.5" customHeight="1">
      <c r="A40" s="53">
        <v>35</v>
      </c>
      <c r="B40" s="60" t="s">
        <v>122</v>
      </c>
      <c r="C40" s="61" t="s">
        <v>210</v>
      </c>
      <c r="D40" s="62" t="s">
        <v>45</v>
      </c>
      <c r="E40" s="5"/>
      <c r="F40" s="5"/>
      <c r="G40" s="63" t="s">
        <v>9</v>
      </c>
      <c r="H40" s="62">
        <v>1</v>
      </c>
      <c r="I40" s="6"/>
      <c r="J40" s="6">
        <f t="shared" si="2"/>
        <v>0</v>
      </c>
      <c r="K40" s="6">
        <f t="shared" si="0"/>
        <v>0</v>
      </c>
      <c r="L40" s="6">
        <f t="shared" si="3"/>
        <v>0</v>
      </c>
      <c r="M40" s="7">
        <v>0.2</v>
      </c>
      <c r="P40" s="23"/>
    </row>
    <row r="41" spans="1:16" ht="48" customHeight="1">
      <c r="A41" s="53">
        <v>36</v>
      </c>
      <c r="B41" s="74" t="s">
        <v>123</v>
      </c>
      <c r="C41" s="87" t="s">
        <v>211</v>
      </c>
      <c r="D41" s="75" t="s">
        <v>42</v>
      </c>
      <c r="E41" s="5"/>
      <c r="F41" s="5"/>
      <c r="G41" s="76" t="s">
        <v>299</v>
      </c>
      <c r="H41" s="75">
        <v>1</v>
      </c>
      <c r="I41" s="6"/>
      <c r="J41" s="6">
        <f t="shared" si="2"/>
        <v>0</v>
      </c>
      <c r="K41" s="6">
        <f t="shared" si="0"/>
        <v>0</v>
      </c>
      <c r="L41" s="6">
        <f t="shared" si="3"/>
        <v>0</v>
      </c>
      <c r="M41" s="7">
        <v>0.2</v>
      </c>
      <c r="P41" s="23"/>
    </row>
    <row r="42" spans="1:16" ht="48" customHeight="1">
      <c r="A42" s="53">
        <v>37</v>
      </c>
      <c r="B42" s="60" t="s">
        <v>124</v>
      </c>
      <c r="C42" s="61" t="s">
        <v>212</v>
      </c>
      <c r="D42" s="62" t="s">
        <v>270</v>
      </c>
      <c r="E42" s="5"/>
      <c r="F42" s="5"/>
      <c r="G42" s="63" t="s">
        <v>9</v>
      </c>
      <c r="H42" s="62">
        <v>1</v>
      </c>
      <c r="I42" s="6"/>
      <c r="J42" s="6">
        <f t="shared" si="2"/>
        <v>0</v>
      </c>
      <c r="K42" s="6">
        <f t="shared" si="0"/>
        <v>0</v>
      </c>
      <c r="L42" s="6">
        <f t="shared" si="3"/>
        <v>0</v>
      </c>
      <c r="M42" s="7">
        <v>0.2</v>
      </c>
      <c r="P42" s="23"/>
    </row>
    <row r="43" spans="1:16" ht="48" customHeight="1">
      <c r="A43" s="53">
        <v>38</v>
      </c>
      <c r="B43" s="77" t="s">
        <v>125</v>
      </c>
      <c r="C43" s="78" t="s">
        <v>213</v>
      </c>
      <c r="D43" s="80" t="s">
        <v>271</v>
      </c>
      <c r="E43" s="5"/>
      <c r="F43" s="5"/>
      <c r="G43" s="79" t="s">
        <v>300</v>
      </c>
      <c r="H43" s="80">
        <v>2</v>
      </c>
      <c r="I43" s="6"/>
      <c r="J43" s="6">
        <f t="shared" si="2"/>
        <v>0</v>
      </c>
      <c r="K43" s="6">
        <f t="shared" si="0"/>
        <v>0</v>
      </c>
      <c r="L43" s="6">
        <f t="shared" si="3"/>
        <v>0</v>
      </c>
      <c r="M43" s="7">
        <v>0.2</v>
      </c>
      <c r="P43" s="23"/>
    </row>
    <row r="44" spans="1:16" ht="48" customHeight="1">
      <c r="A44" s="53">
        <v>39</v>
      </c>
      <c r="B44" s="88" t="s">
        <v>126</v>
      </c>
      <c r="C44" s="65" t="s">
        <v>214</v>
      </c>
      <c r="D44" s="66" t="s">
        <v>272</v>
      </c>
      <c r="E44" s="5"/>
      <c r="F44" s="5"/>
      <c r="G44" s="67" t="s">
        <v>293</v>
      </c>
      <c r="H44" s="89">
        <v>146</v>
      </c>
      <c r="I44" s="6"/>
      <c r="J44" s="6">
        <f t="shared" si="2"/>
        <v>0</v>
      </c>
      <c r="K44" s="6">
        <f t="shared" si="0"/>
        <v>0</v>
      </c>
      <c r="L44" s="6">
        <f t="shared" si="3"/>
        <v>0</v>
      </c>
      <c r="M44" s="7">
        <v>0.2</v>
      </c>
      <c r="P44" s="23"/>
    </row>
    <row r="45" spans="1:16" ht="48" customHeight="1">
      <c r="A45" s="53">
        <v>40</v>
      </c>
      <c r="B45" s="68" t="s">
        <v>127</v>
      </c>
      <c r="C45" s="69" t="s">
        <v>215</v>
      </c>
      <c r="D45" s="70" t="s">
        <v>41</v>
      </c>
      <c r="E45" s="5"/>
      <c r="F45" s="5"/>
      <c r="G45" s="71" t="s">
        <v>10</v>
      </c>
      <c r="H45" s="53">
        <v>6</v>
      </c>
      <c r="I45" s="6"/>
      <c r="J45" s="6">
        <f t="shared" si="2"/>
        <v>0</v>
      </c>
      <c r="K45" s="6">
        <f t="shared" si="0"/>
        <v>0</v>
      </c>
      <c r="L45" s="6">
        <f t="shared" si="3"/>
        <v>0</v>
      </c>
      <c r="M45" s="7">
        <v>0.2</v>
      </c>
      <c r="P45" s="23"/>
    </row>
    <row r="46" spans="1:16" ht="48" customHeight="1">
      <c r="A46" s="53">
        <v>41</v>
      </c>
      <c r="B46" s="60" t="s">
        <v>128</v>
      </c>
      <c r="C46" s="82" t="s">
        <v>39</v>
      </c>
      <c r="D46" s="73" t="s">
        <v>263</v>
      </c>
      <c r="E46" s="5"/>
      <c r="F46" s="5"/>
      <c r="G46" s="83" t="s">
        <v>9</v>
      </c>
      <c r="H46" s="84">
        <v>1</v>
      </c>
      <c r="I46" s="6"/>
      <c r="J46" s="6">
        <f t="shared" si="2"/>
        <v>0</v>
      </c>
      <c r="K46" s="6">
        <f t="shared" si="0"/>
        <v>0</v>
      </c>
      <c r="L46" s="6">
        <f t="shared" si="3"/>
        <v>0</v>
      </c>
      <c r="M46" s="7">
        <v>0.2</v>
      </c>
      <c r="P46" s="23"/>
    </row>
    <row r="47" spans="1:16" ht="48" customHeight="1">
      <c r="A47" s="53">
        <v>42</v>
      </c>
      <c r="B47" s="60" t="s">
        <v>129</v>
      </c>
      <c r="C47" s="61"/>
      <c r="D47" s="62" t="s">
        <v>45</v>
      </c>
      <c r="E47" s="5"/>
      <c r="F47" s="5"/>
      <c r="G47" s="63" t="s">
        <v>301</v>
      </c>
      <c r="H47" s="62">
        <v>1</v>
      </c>
      <c r="I47" s="6"/>
      <c r="J47" s="6">
        <f t="shared" si="2"/>
        <v>0</v>
      </c>
      <c r="K47" s="6">
        <f t="shared" si="0"/>
        <v>0</v>
      </c>
      <c r="L47" s="6">
        <f t="shared" si="3"/>
        <v>0</v>
      </c>
      <c r="M47" s="7">
        <v>0.2</v>
      </c>
      <c r="P47" s="23"/>
    </row>
    <row r="48" spans="1:16" ht="48" customHeight="1">
      <c r="A48" s="53">
        <v>43</v>
      </c>
      <c r="B48" s="60" t="s">
        <v>130</v>
      </c>
      <c r="C48" s="61">
        <v>48943</v>
      </c>
      <c r="D48" s="62" t="s">
        <v>270</v>
      </c>
      <c r="E48" s="5"/>
      <c r="F48" s="5"/>
      <c r="G48" s="63" t="s">
        <v>9</v>
      </c>
      <c r="H48" s="62">
        <v>1</v>
      </c>
      <c r="I48" s="6"/>
      <c r="J48" s="6">
        <f t="shared" si="2"/>
        <v>0</v>
      </c>
      <c r="K48" s="6">
        <f t="shared" si="0"/>
        <v>0</v>
      </c>
      <c r="L48" s="6">
        <f t="shared" si="3"/>
        <v>0</v>
      </c>
      <c r="M48" s="7">
        <v>0.2</v>
      </c>
      <c r="P48" s="23"/>
    </row>
    <row r="49" spans="1:16" ht="48" customHeight="1">
      <c r="A49" s="53">
        <v>44</v>
      </c>
      <c r="B49" s="63" t="s">
        <v>131</v>
      </c>
      <c r="C49" s="72" t="s">
        <v>216</v>
      </c>
      <c r="D49" s="62" t="s">
        <v>40</v>
      </c>
      <c r="E49" s="5"/>
      <c r="F49" s="5"/>
      <c r="G49" s="63" t="s">
        <v>9</v>
      </c>
      <c r="H49" s="73">
        <v>1</v>
      </c>
      <c r="I49" s="6"/>
      <c r="J49" s="6">
        <f t="shared" si="2"/>
        <v>0</v>
      </c>
      <c r="K49" s="6">
        <f t="shared" si="0"/>
        <v>0</v>
      </c>
      <c r="L49" s="6">
        <f t="shared" si="3"/>
        <v>0</v>
      </c>
      <c r="M49" s="7">
        <v>0.2</v>
      </c>
      <c r="P49" s="23"/>
    </row>
    <row r="50" spans="1:16" ht="48" customHeight="1">
      <c r="A50" s="53">
        <v>45</v>
      </c>
      <c r="B50" s="74" t="s">
        <v>132</v>
      </c>
      <c r="C50" s="65" t="s">
        <v>217</v>
      </c>
      <c r="D50" s="75" t="s">
        <v>266</v>
      </c>
      <c r="E50" s="5"/>
      <c r="F50" s="5"/>
      <c r="G50" s="76" t="s">
        <v>293</v>
      </c>
      <c r="H50" s="75">
        <v>1</v>
      </c>
      <c r="I50" s="6"/>
      <c r="J50" s="6">
        <f t="shared" si="2"/>
        <v>0</v>
      </c>
      <c r="K50" s="6">
        <f t="shared" si="0"/>
        <v>0</v>
      </c>
      <c r="L50" s="6">
        <f t="shared" si="3"/>
        <v>0</v>
      </c>
      <c r="M50" s="7">
        <v>0.2</v>
      </c>
      <c r="P50" s="23"/>
    </row>
    <row r="51" spans="1:16" ht="48" customHeight="1">
      <c r="A51" s="53">
        <v>46</v>
      </c>
      <c r="B51" s="90" t="s">
        <v>133</v>
      </c>
      <c r="C51" s="65" t="s">
        <v>218</v>
      </c>
      <c r="D51" s="66" t="s">
        <v>42</v>
      </c>
      <c r="E51" s="5"/>
      <c r="F51" s="5"/>
      <c r="G51" s="67" t="s">
        <v>302</v>
      </c>
      <c r="H51" s="66">
        <v>2</v>
      </c>
      <c r="I51" s="6"/>
      <c r="J51" s="6">
        <f t="shared" si="2"/>
        <v>0</v>
      </c>
      <c r="K51" s="6">
        <f t="shared" si="0"/>
        <v>0</v>
      </c>
      <c r="L51" s="6">
        <f t="shared" si="3"/>
        <v>0</v>
      </c>
      <c r="M51" s="7">
        <v>0.2</v>
      </c>
      <c r="P51" s="23"/>
    </row>
    <row r="52" spans="1:16" ht="48" customHeight="1">
      <c r="A52" s="53">
        <v>47</v>
      </c>
      <c r="B52" s="64" t="s">
        <v>134</v>
      </c>
      <c r="C52" s="65" t="s">
        <v>219</v>
      </c>
      <c r="D52" s="66" t="s">
        <v>36</v>
      </c>
      <c r="E52" s="5"/>
      <c r="F52" s="5"/>
      <c r="G52" s="67" t="s">
        <v>303</v>
      </c>
      <c r="H52" s="86">
        <v>1</v>
      </c>
      <c r="I52" s="6"/>
      <c r="J52" s="6">
        <f t="shared" si="2"/>
        <v>0</v>
      </c>
      <c r="K52" s="6">
        <f t="shared" si="0"/>
        <v>0</v>
      </c>
      <c r="L52" s="6">
        <f t="shared" si="3"/>
        <v>0</v>
      </c>
      <c r="M52" s="7">
        <v>0.2</v>
      </c>
      <c r="P52" s="23"/>
    </row>
    <row r="53" spans="1:16" ht="48" customHeight="1">
      <c r="A53" s="53">
        <v>48</v>
      </c>
      <c r="B53" s="64" t="s">
        <v>135</v>
      </c>
      <c r="C53" s="65" t="s">
        <v>220</v>
      </c>
      <c r="D53" s="66" t="s">
        <v>36</v>
      </c>
      <c r="E53" s="5"/>
      <c r="F53" s="5"/>
      <c r="G53" s="67" t="s">
        <v>304</v>
      </c>
      <c r="H53" s="86">
        <v>1</v>
      </c>
      <c r="I53" s="6"/>
      <c r="J53" s="6">
        <f t="shared" si="2"/>
        <v>0</v>
      </c>
      <c r="K53" s="6">
        <f t="shared" si="0"/>
        <v>0</v>
      </c>
      <c r="L53" s="6">
        <f t="shared" si="3"/>
        <v>0</v>
      </c>
      <c r="M53" s="7">
        <v>0.2</v>
      </c>
      <c r="P53" s="23"/>
    </row>
    <row r="54" spans="1:16" ht="48" customHeight="1">
      <c r="A54" s="53">
        <v>49</v>
      </c>
      <c r="B54" s="60" t="s">
        <v>136</v>
      </c>
      <c r="C54" s="61"/>
      <c r="D54" s="62" t="s">
        <v>45</v>
      </c>
      <c r="E54" s="5"/>
      <c r="F54" s="5"/>
      <c r="G54" s="63" t="s">
        <v>305</v>
      </c>
      <c r="H54" s="62">
        <v>1</v>
      </c>
      <c r="I54" s="6"/>
      <c r="J54" s="6">
        <f t="shared" si="2"/>
        <v>0</v>
      </c>
      <c r="K54" s="6">
        <f t="shared" si="0"/>
        <v>0</v>
      </c>
      <c r="L54" s="6">
        <f t="shared" si="3"/>
        <v>0</v>
      </c>
      <c r="M54" s="7">
        <v>0.2</v>
      </c>
      <c r="P54" s="23"/>
    </row>
    <row r="55" spans="1:13" s="23" customFormat="1" ht="48" customHeight="1">
      <c r="A55" s="53">
        <v>50</v>
      </c>
      <c r="B55" s="60" t="s">
        <v>137</v>
      </c>
      <c r="C55" s="61"/>
      <c r="D55" s="62" t="s">
        <v>45</v>
      </c>
      <c r="E55" s="5"/>
      <c r="F55" s="5"/>
      <c r="G55" s="63" t="s">
        <v>305</v>
      </c>
      <c r="H55" s="62">
        <v>1</v>
      </c>
      <c r="I55" s="6"/>
      <c r="J55" s="6">
        <f t="shared" si="2"/>
        <v>0</v>
      </c>
      <c r="K55" s="6">
        <f t="shared" si="0"/>
        <v>0</v>
      </c>
      <c r="L55" s="6">
        <f t="shared" si="3"/>
        <v>0</v>
      </c>
      <c r="M55" s="7">
        <v>0.2</v>
      </c>
    </row>
    <row r="56" spans="1:13" s="23" customFormat="1" ht="48" customHeight="1">
      <c r="A56" s="53">
        <v>51</v>
      </c>
      <c r="B56" s="60" t="s">
        <v>138</v>
      </c>
      <c r="C56" s="61"/>
      <c r="D56" s="62" t="s">
        <v>45</v>
      </c>
      <c r="E56" s="5"/>
      <c r="F56" s="5"/>
      <c r="G56" s="63" t="s">
        <v>295</v>
      </c>
      <c r="H56" s="62">
        <v>1</v>
      </c>
      <c r="I56" s="6"/>
      <c r="J56" s="6">
        <f t="shared" si="2"/>
        <v>0</v>
      </c>
      <c r="K56" s="6">
        <f t="shared" si="0"/>
        <v>0</v>
      </c>
      <c r="L56" s="6">
        <f t="shared" si="3"/>
        <v>0</v>
      </c>
      <c r="M56" s="7">
        <v>0.2</v>
      </c>
    </row>
    <row r="57" spans="1:13" s="23" customFormat="1" ht="48" customHeight="1">
      <c r="A57" s="53">
        <v>52</v>
      </c>
      <c r="B57" s="60" t="s">
        <v>139</v>
      </c>
      <c r="C57" s="61"/>
      <c r="D57" s="62" t="s">
        <v>45</v>
      </c>
      <c r="E57" s="5"/>
      <c r="F57" s="5"/>
      <c r="G57" s="63" t="s">
        <v>295</v>
      </c>
      <c r="H57" s="62">
        <v>1</v>
      </c>
      <c r="I57" s="6"/>
      <c r="J57" s="6">
        <f t="shared" si="2"/>
        <v>0</v>
      </c>
      <c r="K57" s="6">
        <f t="shared" si="0"/>
        <v>0</v>
      </c>
      <c r="L57" s="6">
        <f t="shared" si="3"/>
        <v>0</v>
      </c>
      <c r="M57" s="7">
        <v>0.2</v>
      </c>
    </row>
    <row r="58" spans="1:13" s="23" customFormat="1" ht="48" customHeight="1">
      <c r="A58" s="53">
        <v>53</v>
      </c>
      <c r="B58" s="60" t="s">
        <v>140</v>
      </c>
      <c r="C58" s="61" t="s">
        <v>221</v>
      </c>
      <c r="D58" s="62" t="s">
        <v>37</v>
      </c>
      <c r="E58" s="5"/>
      <c r="F58" s="5"/>
      <c r="G58" s="63" t="s">
        <v>301</v>
      </c>
      <c r="H58" s="62">
        <v>2</v>
      </c>
      <c r="I58" s="6"/>
      <c r="J58" s="6">
        <f t="shared" si="2"/>
        <v>0</v>
      </c>
      <c r="K58" s="6">
        <f t="shared" si="0"/>
        <v>0</v>
      </c>
      <c r="L58" s="6">
        <f t="shared" si="3"/>
        <v>0</v>
      </c>
      <c r="M58" s="7">
        <v>0.2</v>
      </c>
    </row>
    <row r="59" spans="1:13" s="23" customFormat="1" ht="62.25" customHeight="1">
      <c r="A59" s="53">
        <v>54</v>
      </c>
      <c r="B59" s="60" t="s">
        <v>141</v>
      </c>
      <c r="C59" s="61" t="s">
        <v>222</v>
      </c>
      <c r="D59" s="62" t="s">
        <v>37</v>
      </c>
      <c r="E59" s="5"/>
      <c r="F59" s="5"/>
      <c r="G59" s="63" t="s">
        <v>12</v>
      </c>
      <c r="H59" s="62">
        <v>25</v>
      </c>
      <c r="I59" s="6"/>
      <c r="J59" s="6">
        <f t="shared" si="2"/>
        <v>0</v>
      </c>
      <c r="K59" s="6">
        <f t="shared" si="0"/>
        <v>0</v>
      </c>
      <c r="L59" s="6">
        <f t="shared" si="3"/>
        <v>0</v>
      </c>
      <c r="M59" s="7">
        <v>0.2</v>
      </c>
    </row>
    <row r="60" spans="1:13" s="23" customFormat="1" ht="48" customHeight="1">
      <c r="A60" s="53">
        <v>55</v>
      </c>
      <c r="B60" s="60" t="s">
        <v>142</v>
      </c>
      <c r="C60" s="61"/>
      <c r="D60" s="62" t="s">
        <v>45</v>
      </c>
      <c r="E60" s="5"/>
      <c r="F60" s="5"/>
      <c r="G60" s="63" t="s">
        <v>4</v>
      </c>
      <c r="H60" s="62">
        <v>1</v>
      </c>
      <c r="I60" s="6"/>
      <c r="J60" s="6">
        <f t="shared" si="2"/>
        <v>0</v>
      </c>
      <c r="K60" s="6">
        <f t="shared" si="0"/>
        <v>0</v>
      </c>
      <c r="L60" s="6">
        <f t="shared" si="3"/>
        <v>0</v>
      </c>
      <c r="M60" s="7">
        <v>0.2</v>
      </c>
    </row>
    <row r="61" spans="1:13" s="23" customFormat="1" ht="48" customHeight="1">
      <c r="A61" s="53">
        <v>56</v>
      </c>
      <c r="B61" s="60" t="s">
        <v>26</v>
      </c>
      <c r="C61" s="61" t="s">
        <v>33</v>
      </c>
      <c r="D61" s="62" t="s">
        <v>44</v>
      </c>
      <c r="E61" s="5"/>
      <c r="F61" s="5"/>
      <c r="G61" s="63" t="s">
        <v>50</v>
      </c>
      <c r="H61" s="62">
        <v>4</v>
      </c>
      <c r="I61" s="6"/>
      <c r="J61" s="6">
        <f t="shared" si="2"/>
        <v>0</v>
      </c>
      <c r="K61" s="6">
        <f t="shared" si="0"/>
        <v>0</v>
      </c>
      <c r="L61" s="6">
        <f t="shared" si="3"/>
        <v>0</v>
      </c>
      <c r="M61" s="7">
        <v>0.2</v>
      </c>
    </row>
    <row r="62" spans="1:13" s="23" customFormat="1" ht="48" customHeight="1">
      <c r="A62" s="53">
        <v>57</v>
      </c>
      <c r="B62" s="60" t="s">
        <v>143</v>
      </c>
      <c r="C62" s="61" t="s">
        <v>223</v>
      </c>
      <c r="D62" s="62" t="s">
        <v>37</v>
      </c>
      <c r="E62" s="5"/>
      <c r="F62" s="5"/>
      <c r="G62" s="63" t="s">
        <v>13</v>
      </c>
      <c r="H62" s="62">
        <v>2</v>
      </c>
      <c r="I62" s="6"/>
      <c r="J62" s="6">
        <f t="shared" si="2"/>
        <v>0</v>
      </c>
      <c r="K62" s="6">
        <f t="shared" si="0"/>
        <v>0</v>
      </c>
      <c r="L62" s="6">
        <f t="shared" si="3"/>
        <v>0</v>
      </c>
      <c r="M62" s="7">
        <v>0.2</v>
      </c>
    </row>
    <row r="63" spans="1:13" s="23" customFormat="1" ht="48" customHeight="1">
      <c r="A63" s="53">
        <v>58</v>
      </c>
      <c r="B63" s="64" t="s">
        <v>144</v>
      </c>
      <c r="C63" s="65" t="s">
        <v>224</v>
      </c>
      <c r="D63" s="66" t="s">
        <v>273</v>
      </c>
      <c r="E63" s="5"/>
      <c r="F63" s="5"/>
      <c r="G63" s="67" t="s">
        <v>52</v>
      </c>
      <c r="H63" s="66">
        <v>1</v>
      </c>
      <c r="I63" s="6"/>
      <c r="J63" s="6">
        <f t="shared" si="2"/>
        <v>0</v>
      </c>
      <c r="K63" s="6">
        <f t="shared" si="0"/>
        <v>0</v>
      </c>
      <c r="L63" s="6">
        <f t="shared" si="3"/>
        <v>0</v>
      </c>
      <c r="M63" s="7">
        <v>0.2</v>
      </c>
    </row>
    <row r="64" spans="1:13" s="23" customFormat="1" ht="48" customHeight="1">
      <c r="A64" s="53">
        <v>59</v>
      </c>
      <c r="B64" s="60" t="s">
        <v>145</v>
      </c>
      <c r="C64" s="61"/>
      <c r="D64" s="62" t="s">
        <v>45</v>
      </c>
      <c r="E64" s="5"/>
      <c r="F64" s="5"/>
      <c r="G64" s="63" t="s">
        <v>13</v>
      </c>
      <c r="H64" s="62">
        <v>10</v>
      </c>
      <c r="I64" s="6"/>
      <c r="J64" s="6">
        <f t="shared" si="2"/>
        <v>0</v>
      </c>
      <c r="K64" s="6">
        <f t="shared" si="0"/>
        <v>0</v>
      </c>
      <c r="L64" s="6">
        <f t="shared" si="3"/>
        <v>0</v>
      </c>
      <c r="M64" s="7">
        <v>0.2</v>
      </c>
    </row>
    <row r="65" spans="1:13" s="23" customFormat="1" ht="48" customHeight="1">
      <c r="A65" s="53">
        <v>60</v>
      </c>
      <c r="B65" s="63" t="s">
        <v>146</v>
      </c>
      <c r="C65" s="72"/>
      <c r="D65" s="73" t="s">
        <v>274</v>
      </c>
      <c r="E65" s="5"/>
      <c r="F65" s="5"/>
      <c r="G65" s="63" t="s">
        <v>10</v>
      </c>
      <c r="H65" s="73">
        <v>8</v>
      </c>
      <c r="I65" s="6"/>
      <c r="J65" s="6">
        <f t="shared" si="2"/>
        <v>0</v>
      </c>
      <c r="K65" s="6">
        <f t="shared" si="0"/>
        <v>0</v>
      </c>
      <c r="L65" s="6">
        <f t="shared" si="3"/>
        <v>0</v>
      </c>
      <c r="M65" s="7">
        <v>0.2</v>
      </c>
    </row>
    <row r="66" spans="1:13" s="23" customFormat="1" ht="48" customHeight="1">
      <c r="A66" s="53">
        <v>61</v>
      </c>
      <c r="B66" s="60" t="s">
        <v>147</v>
      </c>
      <c r="C66" s="61"/>
      <c r="D66" s="62"/>
      <c r="E66" s="5"/>
      <c r="F66" s="5"/>
      <c r="G66" s="63" t="s">
        <v>13</v>
      </c>
      <c r="H66" s="62">
        <v>25</v>
      </c>
      <c r="I66" s="6"/>
      <c r="J66" s="6">
        <f t="shared" si="2"/>
        <v>0</v>
      </c>
      <c r="K66" s="6">
        <f t="shared" si="0"/>
        <v>0</v>
      </c>
      <c r="L66" s="6">
        <f t="shared" si="3"/>
        <v>0</v>
      </c>
      <c r="M66" s="7">
        <v>0.2</v>
      </c>
    </row>
    <row r="67" spans="1:13" s="23" customFormat="1" ht="48" customHeight="1">
      <c r="A67" s="53">
        <v>62</v>
      </c>
      <c r="B67" s="60" t="s">
        <v>148</v>
      </c>
      <c r="C67" s="72" t="s">
        <v>225</v>
      </c>
      <c r="D67" s="62" t="s">
        <v>40</v>
      </c>
      <c r="E67" s="5"/>
      <c r="F67" s="5"/>
      <c r="G67" s="63" t="s">
        <v>9</v>
      </c>
      <c r="H67" s="73">
        <v>1</v>
      </c>
      <c r="I67" s="6"/>
      <c r="J67" s="6">
        <f t="shared" si="2"/>
        <v>0</v>
      </c>
      <c r="K67" s="6">
        <f t="shared" si="0"/>
        <v>0</v>
      </c>
      <c r="L67" s="6">
        <f t="shared" si="3"/>
        <v>0</v>
      </c>
      <c r="M67" s="7">
        <v>0.2</v>
      </c>
    </row>
    <row r="68" spans="1:13" s="23" customFormat="1" ht="48" customHeight="1">
      <c r="A68" s="53">
        <v>63</v>
      </c>
      <c r="B68" s="63" t="s">
        <v>149</v>
      </c>
      <c r="C68" s="72" t="s">
        <v>226</v>
      </c>
      <c r="D68" s="62" t="s">
        <v>40</v>
      </c>
      <c r="E68" s="5"/>
      <c r="F68" s="5"/>
      <c r="G68" s="63" t="s">
        <v>9</v>
      </c>
      <c r="H68" s="73">
        <v>1</v>
      </c>
      <c r="I68" s="6"/>
      <c r="J68" s="6">
        <f t="shared" si="2"/>
        <v>0</v>
      </c>
      <c r="K68" s="6">
        <f t="shared" si="0"/>
        <v>0</v>
      </c>
      <c r="L68" s="6">
        <f t="shared" si="3"/>
        <v>0</v>
      </c>
      <c r="M68" s="7">
        <v>0.2</v>
      </c>
    </row>
    <row r="69" spans="1:13" s="23" customFormat="1" ht="48" customHeight="1">
      <c r="A69" s="53">
        <v>64</v>
      </c>
      <c r="B69" s="68" t="s">
        <v>150</v>
      </c>
      <c r="C69" s="61" t="s">
        <v>227</v>
      </c>
      <c r="D69" s="70" t="s">
        <v>41</v>
      </c>
      <c r="E69" s="5"/>
      <c r="F69" s="5"/>
      <c r="G69" s="71" t="s">
        <v>49</v>
      </c>
      <c r="H69" s="53">
        <v>5</v>
      </c>
      <c r="I69" s="6"/>
      <c r="J69" s="6">
        <f t="shared" si="2"/>
        <v>0</v>
      </c>
      <c r="K69" s="6">
        <f aca="true" t="shared" si="4" ref="K69:K132">J69*M69</f>
        <v>0</v>
      </c>
      <c r="L69" s="6">
        <f t="shared" si="3"/>
        <v>0</v>
      </c>
      <c r="M69" s="7">
        <v>0.2</v>
      </c>
    </row>
    <row r="70" spans="1:16" ht="34.5" customHeight="1">
      <c r="A70" s="53">
        <v>65</v>
      </c>
      <c r="B70" s="91" t="s">
        <v>151</v>
      </c>
      <c r="C70" s="72"/>
      <c r="D70" s="58" t="s">
        <v>275</v>
      </c>
      <c r="E70" s="5"/>
      <c r="F70" s="5"/>
      <c r="G70" s="57" t="s">
        <v>10</v>
      </c>
      <c r="H70" s="58">
        <v>2</v>
      </c>
      <c r="I70" s="6"/>
      <c r="J70" s="6">
        <f aca="true" t="shared" si="5" ref="J70:J101">H70*I70</f>
        <v>0</v>
      </c>
      <c r="K70" s="6">
        <f t="shared" si="4"/>
        <v>0</v>
      </c>
      <c r="L70" s="6">
        <f aca="true" t="shared" si="6" ref="L70:L101">SUM(J70,K70)</f>
        <v>0</v>
      </c>
      <c r="M70" s="7">
        <v>0.2</v>
      </c>
      <c r="P70" s="23"/>
    </row>
    <row r="71" spans="1:16" ht="34.5" customHeight="1">
      <c r="A71" s="53">
        <v>66</v>
      </c>
      <c r="B71" s="64" t="s">
        <v>152</v>
      </c>
      <c r="C71" s="85" t="s">
        <v>228</v>
      </c>
      <c r="D71" s="66" t="s">
        <v>268</v>
      </c>
      <c r="E71" s="5"/>
      <c r="F71" s="5"/>
      <c r="G71" s="67" t="s">
        <v>9</v>
      </c>
      <c r="H71" s="86">
        <v>25</v>
      </c>
      <c r="I71" s="6"/>
      <c r="J71" s="6">
        <f t="shared" si="5"/>
        <v>0</v>
      </c>
      <c r="K71" s="6">
        <f t="shared" si="4"/>
        <v>0</v>
      </c>
      <c r="L71" s="6">
        <f t="shared" si="6"/>
        <v>0</v>
      </c>
      <c r="M71" s="7">
        <v>0.2</v>
      </c>
      <c r="P71" s="23"/>
    </row>
    <row r="72" spans="1:16" ht="48" customHeight="1">
      <c r="A72" s="53">
        <v>67</v>
      </c>
      <c r="B72" s="60" t="s">
        <v>153</v>
      </c>
      <c r="C72" s="61"/>
      <c r="D72" s="62" t="s">
        <v>45</v>
      </c>
      <c r="E72" s="5"/>
      <c r="F72" s="5"/>
      <c r="G72" s="63" t="s">
        <v>4</v>
      </c>
      <c r="H72" s="62">
        <v>1</v>
      </c>
      <c r="I72" s="6"/>
      <c r="J72" s="6">
        <f t="shared" si="5"/>
        <v>0</v>
      </c>
      <c r="K72" s="6">
        <f t="shared" si="4"/>
        <v>0</v>
      </c>
      <c r="L72" s="6">
        <f t="shared" si="6"/>
        <v>0</v>
      </c>
      <c r="M72" s="7">
        <v>0.2</v>
      </c>
      <c r="P72" s="23"/>
    </row>
    <row r="73" spans="1:16" ht="48" customHeight="1">
      <c r="A73" s="53">
        <v>68</v>
      </c>
      <c r="B73" s="60" t="s">
        <v>154</v>
      </c>
      <c r="C73" s="61"/>
      <c r="D73" s="62" t="s">
        <v>45</v>
      </c>
      <c r="E73" s="5"/>
      <c r="F73" s="5"/>
      <c r="G73" s="63" t="s">
        <v>12</v>
      </c>
      <c r="H73" s="62">
        <v>100</v>
      </c>
      <c r="I73" s="6"/>
      <c r="J73" s="6">
        <f t="shared" si="5"/>
        <v>0</v>
      </c>
      <c r="K73" s="6">
        <f t="shared" si="4"/>
        <v>0</v>
      </c>
      <c r="L73" s="6">
        <f t="shared" si="6"/>
        <v>0</v>
      </c>
      <c r="M73" s="7">
        <v>0.2</v>
      </c>
      <c r="P73" s="23"/>
    </row>
    <row r="74" spans="1:16" ht="48" customHeight="1">
      <c r="A74" s="53">
        <v>69</v>
      </c>
      <c r="B74" s="60" t="s">
        <v>155</v>
      </c>
      <c r="C74" s="61"/>
      <c r="D74" s="62" t="s">
        <v>45</v>
      </c>
      <c r="E74" s="5"/>
      <c r="F74" s="5"/>
      <c r="G74" s="63" t="s">
        <v>4</v>
      </c>
      <c r="H74" s="62">
        <v>5</v>
      </c>
      <c r="I74" s="6"/>
      <c r="J74" s="6">
        <f t="shared" si="5"/>
        <v>0</v>
      </c>
      <c r="K74" s="6">
        <f t="shared" si="4"/>
        <v>0</v>
      </c>
      <c r="L74" s="6">
        <f t="shared" si="6"/>
        <v>0</v>
      </c>
      <c r="M74" s="7">
        <v>0.2</v>
      </c>
      <c r="P74" s="23"/>
    </row>
    <row r="75" spans="1:16" ht="48" customHeight="1">
      <c r="A75" s="53">
        <v>70</v>
      </c>
      <c r="B75" s="64" t="s">
        <v>156</v>
      </c>
      <c r="C75" s="85"/>
      <c r="D75" s="66"/>
      <c r="E75" s="5"/>
      <c r="F75" s="5"/>
      <c r="G75" s="67" t="s">
        <v>4</v>
      </c>
      <c r="H75" s="86">
        <v>2</v>
      </c>
      <c r="I75" s="6"/>
      <c r="J75" s="6">
        <f t="shared" si="5"/>
        <v>0</v>
      </c>
      <c r="K75" s="6">
        <f t="shared" si="4"/>
        <v>0</v>
      </c>
      <c r="L75" s="6">
        <f t="shared" si="6"/>
        <v>0</v>
      </c>
      <c r="M75" s="7">
        <v>0.2</v>
      </c>
      <c r="P75" s="23"/>
    </row>
    <row r="76" spans="1:16" ht="48" customHeight="1">
      <c r="A76" s="53">
        <v>71</v>
      </c>
      <c r="B76" s="60" t="s">
        <v>157</v>
      </c>
      <c r="C76" s="61"/>
      <c r="D76" s="62" t="s">
        <v>45</v>
      </c>
      <c r="E76" s="5"/>
      <c r="F76" s="5"/>
      <c r="G76" s="63" t="s">
        <v>12</v>
      </c>
      <c r="H76" s="62">
        <v>250</v>
      </c>
      <c r="I76" s="6"/>
      <c r="J76" s="6">
        <f t="shared" si="5"/>
        <v>0</v>
      </c>
      <c r="K76" s="6">
        <f t="shared" si="4"/>
        <v>0</v>
      </c>
      <c r="L76" s="6">
        <f t="shared" si="6"/>
        <v>0</v>
      </c>
      <c r="M76" s="7">
        <v>0.2</v>
      </c>
      <c r="P76" s="23"/>
    </row>
    <row r="77" spans="1:16" ht="48" customHeight="1">
      <c r="A77" s="53">
        <v>72</v>
      </c>
      <c r="B77" s="64" t="s">
        <v>24</v>
      </c>
      <c r="C77" s="78"/>
      <c r="D77" s="66" t="s">
        <v>269</v>
      </c>
      <c r="E77" s="5"/>
      <c r="F77" s="5"/>
      <c r="G77" s="67" t="s">
        <v>296</v>
      </c>
      <c r="H77" s="66">
        <v>1</v>
      </c>
      <c r="I77" s="6"/>
      <c r="J77" s="6">
        <f t="shared" si="5"/>
        <v>0</v>
      </c>
      <c r="K77" s="6">
        <f t="shared" si="4"/>
        <v>0</v>
      </c>
      <c r="L77" s="6">
        <f t="shared" si="6"/>
        <v>0</v>
      </c>
      <c r="M77" s="7">
        <v>0.2</v>
      </c>
      <c r="P77" s="23"/>
    </row>
    <row r="78" spans="1:16" ht="48" customHeight="1">
      <c r="A78" s="53">
        <v>73</v>
      </c>
      <c r="B78" s="77" t="s">
        <v>158</v>
      </c>
      <c r="C78" s="78"/>
      <c r="D78" s="66" t="s">
        <v>269</v>
      </c>
      <c r="E78" s="5"/>
      <c r="F78" s="5"/>
      <c r="G78" s="67" t="s">
        <v>296</v>
      </c>
      <c r="H78" s="80">
        <v>1</v>
      </c>
      <c r="I78" s="6"/>
      <c r="J78" s="6">
        <f t="shared" si="5"/>
        <v>0</v>
      </c>
      <c r="K78" s="6">
        <f t="shared" si="4"/>
        <v>0</v>
      </c>
      <c r="L78" s="6">
        <f t="shared" si="6"/>
        <v>0</v>
      </c>
      <c r="M78" s="7">
        <v>0.2</v>
      </c>
      <c r="P78" s="23"/>
    </row>
    <row r="79" spans="1:16" ht="48" customHeight="1">
      <c r="A79" s="53">
        <v>74</v>
      </c>
      <c r="B79" s="64" t="s">
        <v>159</v>
      </c>
      <c r="C79" s="65"/>
      <c r="D79" s="66" t="s">
        <v>276</v>
      </c>
      <c r="E79" s="5"/>
      <c r="F79" s="5"/>
      <c r="G79" s="67" t="s">
        <v>3</v>
      </c>
      <c r="H79" s="66">
        <v>2</v>
      </c>
      <c r="I79" s="6"/>
      <c r="J79" s="6">
        <f t="shared" si="5"/>
        <v>0</v>
      </c>
      <c r="K79" s="6">
        <f t="shared" si="4"/>
        <v>0</v>
      </c>
      <c r="L79" s="6">
        <f t="shared" si="6"/>
        <v>0</v>
      </c>
      <c r="M79" s="7">
        <v>0.2</v>
      </c>
      <c r="P79" s="23"/>
    </row>
    <row r="80" spans="1:16" ht="48" customHeight="1">
      <c r="A80" s="53">
        <v>75</v>
      </c>
      <c r="B80" s="74" t="s">
        <v>160</v>
      </c>
      <c r="C80" s="87" t="s">
        <v>229</v>
      </c>
      <c r="D80" s="66" t="s">
        <v>265</v>
      </c>
      <c r="E80" s="5"/>
      <c r="F80" s="5"/>
      <c r="G80" s="76" t="s">
        <v>306</v>
      </c>
      <c r="H80" s="75">
        <v>1</v>
      </c>
      <c r="I80" s="6"/>
      <c r="J80" s="6">
        <f t="shared" si="5"/>
        <v>0</v>
      </c>
      <c r="K80" s="6">
        <f t="shared" si="4"/>
        <v>0</v>
      </c>
      <c r="L80" s="6">
        <f t="shared" si="6"/>
        <v>0</v>
      </c>
      <c r="M80" s="7">
        <v>0.2</v>
      </c>
      <c r="P80" s="23"/>
    </row>
    <row r="81" spans="1:16" ht="48" customHeight="1">
      <c r="A81" s="53">
        <v>76</v>
      </c>
      <c r="B81" s="64" t="s">
        <v>161</v>
      </c>
      <c r="C81" s="65" t="s">
        <v>230</v>
      </c>
      <c r="D81" s="66" t="s">
        <v>277</v>
      </c>
      <c r="E81" s="5"/>
      <c r="F81" s="5"/>
      <c r="G81" s="67" t="s">
        <v>8</v>
      </c>
      <c r="H81" s="66">
        <v>1</v>
      </c>
      <c r="I81" s="6"/>
      <c r="J81" s="6">
        <f t="shared" si="5"/>
        <v>0</v>
      </c>
      <c r="K81" s="6">
        <f t="shared" si="4"/>
        <v>0</v>
      </c>
      <c r="L81" s="6">
        <f t="shared" si="6"/>
        <v>0</v>
      </c>
      <c r="M81" s="7">
        <v>0.2</v>
      </c>
      <c r="P81" s="23"/>
    </row>
    <row r="82" spans="1:16" ht="48" customHeight="1">
      <c r="A82" s="53">
        <v>77</v>
      </c>
      <c r="B82" s="92" t="s">
        <v>162</v>
      </c>
      <c r="C82" s="87" t="s">
        <v>231</v>
      </c>
      <c r="D82" s="93" t="s">
        <v>268</v>
      </c>
      <c r="E82" s="5"/>
      <c r="F82" s="5"/>
      <c r="G82" s="94" t="s">
        <v>9</v>
      </c>
      <c r="H82" s="95">
        <v>50</v>
      </c>
      <c r="I82" s="6"/>
      <c r="J82" s="6">
        <f t="shared" si="5"/>
        <v>0</v>
      </c>
      <c r="K82" s="6">
        <f t="shared" si="4"/>
        <v>0</v>
      </c>
      <c r="L82" s="6">
        <f t="shared" si="6"/>
        <v>0</v>
      </c>
      <c r="M82" s="7">
        <v>0.2</v>
      </c>
      <c r="P82" s="23"/>
    </row>
    <row r="83" spans="1:16" ht="48" customHeight="1">
      <c r="A83" s="53">
        <v>78</v>
      </c>
      <c r="B83" s="54" t="s">
        <v>163</v>
      </c>
      <c r="C83" s="82" t="s">
        <v>37</v>
      </c>
      <c r="D83" s="84" t="s">
        <v>278</v>
      </c>
      <c r="E83" s="5"/>
      <c r="F83" s="5"/>
      <c r="G83" s="96" t="s">
        <v>307</v>
      </c>
      <c r="H83" s="84">
        <v>1</v>
      </c>
      <c r="I83" s="6"/>
      <c r="J83" s="6">
        <f t="shared" si="5"/>
        <v>0</v>
      </c>
      <c r="K83" s="6">
        <f t="shared" si="4"/>
        <v>0</v>
      </c>
      <c r="L83" s="6">
        <f t="shared" si="6"/>
        <v>0</v>
      </c>
      <c r="M83" s="7">
        <v>0.2</v>
      </c>
      <c r="P83" s="23"/>
    </row>
    <row r="84" spans="1:16" ht="48" customHeight="1">
      <c r="A84" s="53">
        <v>79</v>
      </c>
      <c r="B84" s="64" t="s">
        <v>164</v>
      </c>
      <c r="C84" s="65">
        <v>4491.1</v>
      </c>
      <c r="D84" s="66" t="s">
        <v>43</v>
      </c>
      <c r="E84" s="5"/>
      <c r="F84" s="5"/>
      <c r="G84" s="67" t="s">
        <v>308</v>
      </c>
      <c r="H84" s="66">
        <v>1</v>
      </c>
      <c r="I84" s="6"/>
      <c r="J84" s="6">
        <f t="shared" si="5"/>
        <v>0</v>
      </c>
      <c r="K84" s="6">
        <f t="shared" si="4"/>
        <v>0</v>
      </c>
      <c r="L84" s="6">
        <f t="shared" si="6"/>
        <v>0</v>
      </c>
      <c r="M84" s="7">
        <v>0.2</v>
      </c>
      <c r="P84" s="23"/>
    </row>
    <row r="85" spans="1:16" ht="48" customHeight="1">
      <c r="A85" s="53">
        <v>80</v>
      </c>
      <c r="B85" s="60" t="s">
        <v>165</v>
      </c>
      <c r="C85" s="61"/>
      <c r="D85" s="62" t="s">
        <v>45</v>
      </c>
      <c r="E85" s="5"/>
      <c r="F85" s="5"/>
      <c r="G85" s="63" t="s">
        <v>12</v>
      </c>
      <c r="H85" s="62">
        <v>250</v>
      </c>
      <c r="I85" s="6"/>
      <c r="J85" s="6">
        <f t="shared" si="5"/>
        <v>0</v>
      </c>
      <c r="K85" s="6">
        <f t="shared" si="4"/>
        <v>0</v>
      </c>
      <c r="L85" s="6">
        <f t="shared" si="6"/>
        <v>0</v>
      </c>
      <c r="M85" s="7">
        <v>0.2</v>
      </c>
      <c r="P85" s="23"/>
    </row>
    <row r="86" spans="1:13" s="23" customFormat="1" ht="48" customHeight="1">
      <c r="A86" s="53">
        <v>81</v>
      </c>
      <c r="B86" s="74" t="s">
        <v>166</v>
      </c>
      <c r="C86" s="65" t="s">
        <v>232</v>
      </c>
      <c r="D86" s="75" t="s">
        <v>266</v>
      </c>
      <c r="E86" s="5"/>
      <c r="F86" s="5"/>
      <c r="G86" s="76" t="s">
        <v>309</v>
      </c>
      <c r="H86" s="75">
        <v>1</v>
      </c>
      <c r="I86" s="6"/>
      <c r="J86" s="6">
        <f t="shared" si="5"/>
        <v>0</v>
      </c>
      <c r="K86" s="6">
        <f t="shared" si="4"/>
        <v>0</v>
      </c>
      <c r="L86" s="6">
        <f t="shared" si="6"/>
        <v>0</v>
      </c>
      <c r="M86" s="7">
        <v>0.2</v>
      </c>
    </row>
    <row r="87" spans="1:13" s="23" customFormat="1" ht="48" customHeight="1">
      <c r="A87" s="53">
        <v>82</v>
      </c>
      <c r="B87" s="60" t="s">
        <v>167</v>
      </c>
      <c r="C87" s="61"/>
      <c r="D87" s="62" t="s">
        <v>45</v>
      </c>
      <c r="E87" s="5"/>
      <c r="F87" s="5"/>
      <c r="G87" s="63" t="s">
        <v>290</v>
      </c>
      <c r="H87" s="62" t="s">
        <v>46</v>
      </c>
      <c r="I87" s="6"/>
      <c r="J87" s="6">
        <f t="shared" si="5"/>
        <v>0</v>
      </c>
      <c r="K87" s="6">
        <f t="shared" si="4"/>
        <v>0</v>
      </c>
      <c r="L87" s="6">
        <f t="shared" si="6"/>
        <v>0</v>
      </c>
      <c r="M87" s="7">
        <v>0.2</v>
      </c>
    </row>
    <row r="88" spans="1:13" s="23" customFormat="1" ht="48" customHeight="1">
      <c r="A88" s="53">
        <v>83</v>
      </c>
      <c r="B88" s="60" t="s">
        <v>168</v>
      </c>
      <c r="C88" s="61"/>
      <c r="D88" s="62" t="s">
        <v>45</v>
      </c>
      <c r="E88" s="5"/>
      <c r="F88" s="5"/>
      <c r="G88" s="63" t="s">
        <v>290</v>
      </c>
      <c r="H88" s="62" t="s">
        <v>46</v>
      </c>
      <c r="I88" s="6"/>
      <c r="J88" s="6">
        <f t="shared" si="5"/>
        <v>0</v>
      </c>
      <c r="K88" s="6">
        <f t="shared" si="4"/>
        <v>0</v>
      </c>
      <c r="L88" s="6">
        <f t="shared" si="6"/>
        <v>0</v>
      </c>
      <c r="M88" s="7">
        <v>0.2</v>
      </c>
    </row>
    <row r="89" spans="1:13" s="23" customFormat="1" ht="48" customHeight="1">
      <c r="A89" s="53">
        <v>84</v>
      </c>
      <c r="B89" s="60" t="s">
        <v>169</v>
      </c>
      <c r="C89" s="82" t="s">
        <v>37</v>
      </c>
      <c r="D89" s="84" t="s">
        <v>278</v>
      </c>
      <c r="E89" s="5"/>
      <c r="F89" s="5"/>
      <c r="G89" s="83" t="s">
        <v>310</v>
      </c>
      <c r="H89" s="84">
        <v>2</v>
      </c>
      <c r="I89" s="6"/>
      <c r="J89" s="6">
        <f t="shared" si="5"/>
        <v>0</v>
      </c>
      <c r="K89" s="6">
        <f t="shared" si="4"/>
        <v>0</v>
      </c>
      <c r="L89" s="6">
        <f t="shared" si="6"/>
        <v>0</v>
      </c>
      <c r="M89" s="7">
        <v>0.2</v>
      </c>
    </row>
    <row r="90" spans="1:13" s="23" customFormat="1" ht="48" customHeight="1">
      <c r="A90" s="53">
        <v>85</v>
      </c>
      <c r="B90" s="64" t="s">
        <v>170</v>
      </c>
      <c r="C90" s="65" t="s">
        <v>233</v>
      </c>
      <c r="D90" s="66" t="s">
        <v>42</v>
      </c>
      <c r="E90" s="5"/>
      <c r="F90" s="5"/>
      <c r="G90" s="67" t="s">
        <v>51</v>
      </c>
      <c r="H90" s="66">
        <v>1</v>
      </c>
      <c r="I90" s="6"/>
      <c r="J90" s="6">
        <f t="shared" si="5"/>
        <v>0</v>
      </c>
      <c r="K90" s="6">
        <f t="shared" si="4"/>
        <v>0</v>
      </c>
      <c r="L90" s="6">
        <f t="shared" si="6"/>
        <v>0</v>
      </c>
      <c r="M90" s="7">
        <v>0.2</v>
      </c>
    </row>
    <row r="91" spans="1:13" s="23" customFormat="1" ht="48" customHeight="1">
      <c r="A91" s="53">
        <v>86</v>
      </c>
      <c r="B91" s="63" t="s">
        <v>171</v>
      </c>
      <c r="C91" s="72" t="s">
        <v>234</v>
      </c>
      <c r="D91" s="62" t="s">
        <v>40</v>
      </c>
      <c r="E91" s="5"/>
      <c r="F91" s="5"/>
      <c r="G91" s="63" t="s">
        <v>9</v>
      </c>
      <c r="H91" s="73">
        <v>1</v>
      </c>
      <c r="I91" s="6"/>
      <c r="J91" s="6">
        <f t="shared" si="5"/>
        <v>0</v>
      </c>
      <c r="K91" s="6">
        <f t="shared" si="4"/>
        <v>0</v>
      </c>
      <c r="L91" s="6">
        <f t="shared" si="6"/>
        <v>0</v>
      </c>
      <c r="M91" s="7">
        <v>0.2</v>
      </c>
    </row>
    <row r="92" spans="1:13" s="23" customFormat="1" ht="48" customHeight="1">
      <c r="A92" s="53">
        <v>87</v>
      </c>
      <c r="B92" s="60" t="s">
        <v>172</v>
      </c>
      <c r="C92" s="61" t="s">
        <v>235</v>
      </c>
      <c r="D92" s="62" t="s">
        <v>37</v>
      </c>
      <c r="E92" s="5"/>
      <c r="F92" s="5"/>
      <c r="G92" s="63" t="s">
        <v>9</v>
      </c>
      <c r="H92" s="62" t="s">
        <v>46</v>
      </c>
      <c r="I92" s="6"/>
      <c r="J92" s="6">
        <f t="shared" si="5"/>
        <v>0</v>
      </c>
      <c r="K92" s="6">
        <f t="shared" si="4"/>
        <v>0</v>
      </c>
      <c r="L92" s="6">
        <f t="shared" si="6"/>
        <v>0</v>
      </c>
      <c r="M92" s="7">
        <v>0.2</v>
      </c>
    </row>
    <row r="93" spans="1:13" s="23" customFormat="1" ht="48" customHeight="1">
      <c r="A93" s="53">
        <v>88</v>
      </c>
      <c r="B93" s="60" t="s">
        <v>27</v>
      </c>
      <c r="C93" s="61" t="s">
        <v>34</v>
      </c>
      <c r="D93" s="62" t="s">
        <v>44</v>
      </c>
      <c r="E93" s="5"/>
      <c r="F93" s="5"/>
      <c r="G93" s="63" t="s">
        <v>50</v>
      </c>
      <c r="H93" s="62">
        <v>2</v>
      </c>
      <c r="I93" s="6"/>
      <c r="J93" s="6">
        <f t="shared" si="5"/>
        <v>0</v>
      </c>
      <c r="K93" s="6">
        <f t="shared" si="4"/>
        <v>0</v>
      </c>
      <c r="L93" s="6">
        <f t="shared" si="6"/>
        <v>0</v>
      </c>
      <c r="M93" s="7">
        <v>0.2</v>
      </c>
    </row>
    <row r="94" spans="1:13" s="23" customFormat="1" ht="48" customHeight="1">
      <c r="A94" s="53">
        <v>89</v>
      </c>
      <c r="B94" s="77" t="s">
        <v>27</v>
      </c>
      <c r="C94" s="65" t="s">
        <v>214</v>
      </c>
      <c r="D94" s="66" t="s">
        <v>272</v>
      </c>
      <c r="E94" s="5"/>
      <c r="F94" s="5"/>
      <c r="G94" s="79" t="s">
        <v>293</v>
      </c>
      <c r="H94" s="80">
        <v>5</v>
      </c>
      <c r="I94" s="6"/>
      <c r="J94" s="6">
        <f t="shared" si="5"/>
        <v>0</v>
      </c>
      <c r="K94" s="6">
        <f t="shared" si="4"/>
        <v>0</v>
      </c>
      <c r="L94" s="6">
        <f t="shared" si="6"/>
        <v>0</v>
      </c>
      <c r="M94" s="7">
        <v>0.2</v>
      </c>
    </row>
    <row r="95" spans="1:13" s="23" customFormat="1" ht="48" customHeight="1">
      <c r="A95" s="53">
        <v>90</v>
      </c>
      <c r="B95" s="97" t="s">
        <v>173</v>
      </c>
      <c r="C95" s="65">
        <v>50181</v>
      </c>
      <c r="D95" s="66" t="s">
        <v>279</v>
      </c>
      <c r="E95" s="5"/>
      <c r="F95" s="5"/>
      <c r="G95" s="67" t="s">
        <v>53</v>
      </c>
      <c r="H95" s="66">
        <v>1</v>
      </c>
      <c r="I95" s="6"/>
      <c r="J95" s="6">
        <f t="shared" si="5"/>
        <v>0</v>
      </c>
      <c r="K95" s="6">
        <f t="shared" si="4"/>
        <v>0</v>
      </c>
      <c r="L95" s="6">
        <f t="shared" si="6"/>
        <v>0</v>
      </c>
      <c r="M95" s="7">
        <v>0.2</v>
      </c>
    </row>
    <row r="96" spans="1:13" s="23" customFormat="1" ht="48" customHeight="1">
      <c r="A96" s="53">
        <v>91</v>
      </c>
      <c r="B96" s="60" t="s">
        <v>174</v>
      </c>
      <c r="C96" s="72">
        <v>1060072500</v>
      </c>
      <c r="D96" s="62" t="s">
        <v>40</v>
      </c>
      <c r="E96" s="5"/>
      <c r="F96" s="5"/>
      <c r="G96" s="63" t="s">
        <v>311</v>
      </c>
      <c r="H96" s="73">
        <v>2</v>
      </c>
      <c r="I96" s="6"/>
      <c r="J96" s="6">
        <f t="shared" si="5"/>
        <v>0</v>
      </c>
      <c r="K96" s="6">
        <f t="shared" si="4"/>
        <v>0</v>
      </c>
      <c r="L96" s="6">
        <f t="shared" si="6"/>
        <v>0</v>
      </c>
      <c r="M96" s="7">
        <v>0.2</v>
      </c>
    </row>
    <row r="97" spans="1:13" s="23" customFormat="1" ht="48" customHeight="1">
      <c r="A97" s="53">
        <v>92</v>
      </c>
      <c r="B97" s="60" t="s">
        <v>175</v>
      </c>
      <c r="C97" s="61"/>
      <c r="D97" s="62" t="s">
        <v>45</v>
      </c>
      <c r="E97" s="5"/>
      <c r="F97" s="5"/>
      <c r="G97" s="63" t="s">
        <v>301</v>
      </c>
      <c r="H97" s="62">
        <v>1</v>
      </c>
      <c r="I97" s="6"/>
      <c r="J97" s="6">
        <f t="shared" si="5"/>
        <v>0</v>
      </c>
      <c r="K97" s="6">
        <f t="shared" si="4"/>
        <v>0</v>
      </c>
      <c r="L97" s="6">
        <f t="shared" si="6"/>
        <v>0</v>
      </c>
      <c r="M97" s="7">
        <v>0.2</v>
      </c>
    </row>
    <row r="98" spans="1:13" s="23" customFormat="1" ht="48" customHeight="1">
      <c r="A98" s="53">
        <v>93</v>
      </c>
      <c r="B98" s="60" t="s">
        <v>28</v>
      </c>
      <c r="C98" s="61">
        <v>9264.25</v>
      </c>
      <c r="D98" s="62" t="s">
        <v>44</v>
      </c>
      <c r="E98" s="5"/>
      <c r="F98" s="5"/>
      <c r="G98" s="63" t="s">
        <v>55</v>
      </c>
      <c r="H98" s="62">
        <v>20</v>
      </c>
      <c r="I98" s="6"/>
      <c r="J98" s="6">
        <f t="shared" si="5"/>
        <v>0</v>
      </c>
      <c r="K98" s="6">
        <f t="shared" si="4"/>
        <v>0</v>
      </c>
      <c r="L98" s="6">
        <f t="shared" si="6"/>
        <v>0</v>
      </c>
      <c r="M98" s="7">
        <v>0.2</v>
      </c>
    </row>
    <row r="99" spans="1:13" s="23" customFormat="1" ht="48" customHeight="1">
      <c r="A99" s="53">
        <v>94</v>
      </c>
      <c r="B99" s="60" t="s">
        <v>176</v>
      </c>
      <c r="C99" s="61"/>
      <c r="D99" s="62" t="s">
        <v>45</v>
      </c>
      <c r="E99" s="5"/>
      <c r="F99" s="5"/>
      <c r="G99" s="63" t="s">
        <v>301</v>
      </c>
      <c r="H99" s="62">
        <v>1</v>
      </c>
      <c r="I99" s="6"/>
      <c r="J99" s="6">
        <f t="shared" si="5"/>
        <v>0</v>
      </c>
      <c r="K99" s="6">
        <f t="shared" si="4"/>
        <v>0</v>
      </c>
      <c r="L99" s="6">
        <f t="shared" si="6"/>
        <v>0</v>
      </c>
      <c r="M99" s="7">
        <v>0.2</v>
      </c>
    </row>
    <row r="100" spans="1:13" s="23" customFormat="1" ht="48" customHeight="1">
      <c r="A100" s="53">
        <v>95</v>
      </c>
      <c r="B100" s="81" t="s">
        <v>177</v>
      </c>
      <c r="C100" s="72"/>
      <c r="D100" s="98" t="s">
        <v>280</v>
      </c>
      <c r="E100" s="5"/>
      <c r="F100" s="5"/>
      <c r="G100" s="9" t="s">
        <v>12</v>
      </c>
      <c r="H100" s="73">
        <v>25</v>
      </c>
      <c r="I100" s="6"/>
      <c r="J100" s="6">
        <f t="shared" si="5"/>
        <v>0</v>
      </c>
      <c r="K100" s="6">
        <f t="shared" si="4"/>
        <v>0</v>
      </c>
      <c r="L100" s="6">
        <f t="shared" si="6"/>
        <v>0</v>
      </c>
      <c r="M100" s="7">
        <v>0.2</v>
      </c>
    </row>
    <row r="101" spans="1:13" s="23" customFormat="1" ht="48" customHeight="1">
      <c r="A101" s="53">
        <v>96</v>
      </c>
      <c r="B101" s="60" t="s">
        <v>178</v>
      </c>
      <c r="C101" s="61"/>
      <c r="D101" s="62" t="s">
        <v>45</v>
      </c>
      <c r="E101" s="5"/>
      <c r="F101" s="5"/>
      <c r="G101" s="63" t="s">
        <v>295</v>
      </c>
      <c r="H101" s="62">
        <v>1</v>
      </c>
      <c r="I101" s="6"/>
      <c r="J101" s="6">
        <f t="shared" si="5"/>
        <v>0</v>
      </c>
      <c r="K101" s="6">
        <f t="shared" si="4"/>
        <v>0</v>
      </c>
      <c r="L101" s="6">
        <f t="shared" si="6"/>
        <v>0</v>
      </c>
      <c r="M101" s="7">
        <v>0.2</v>
      </c>
    </row>
    <row r="102" spans="1:16" ht="34.5" customHeight="1">
      <c r="A102" s="53">
        <v>97</v>
      </c>
      <c r="B102" s="60" t="s">
        <v>179</v>
      </c>
      <c r="C102" s="61" t="s">
        <v>236</v>
      </c>
      <c r="D102" s="62" t="s">
        <v>37</v>
      </c>
      <c r="E102" s="5"/>
      <c r="F102" s="5"/>
      <c r="G102" s="63" t="s">
        <v>4</v>
      </c>
      <c r="H102" s="62">
        <v>7</v>
      </c>
      <c r="I102" s="6"/>
      <c r="J102" s="6">
        <f aca="true" t="shared" si="7" ref="J102:J107">H102*I102</f>
        <v>0</v>
      </c>
      <c r="K102" s="6">
        <f t="shared" si="4"/>
        <v>0</v>
      </c>
      <c r="L102" s="6">
        <f aca="true" t="shared" si="8" ref="L102:L147">SUM(J102,K102)</f>
        <v>0</v>
      </c>
      <c r="M102" s="7">
        <v>0.2</v>
      </c>
      <c r="P102" s="23"/>
    </row>
    <row r="103" spans="1:16" ht="34.5" customHeight="1">
      <c r="A103" s="53">
        <v>98</v>
      </c>
      <c r="B103" s="60" t="s">
        <v>180</v>
      </c>
      <c r="C103" s="61"/>
      <c r="D103" s="62" t="s">
        <v>45</v>
      </c>
      <c r="E103" s="5"/>
      <c r="F103" s="5"/>
      <c r="G103" s="63" t="s">
        <v>4</v>
      </c>
      <c r="H103" s="62">
        <v>1</v>
      </c>
      <c r="I103" s="6"/>
      <c r="J103" s="6">
        <f t="shared" si="7"/>
        <v>0</v>
      </c>
      <c r="K103" s="6">
        <f t="shared" si="4"/>
        <v>0</v>
      </c>
      <c r="L103" s="6">
        <f t="shared" si="8"/>
        <v>0</v>
      </c>
      <c r="M103" s="7">
        <v>0.2</v>
      </c>
      <c r="P103" s="23"/>
    </row>
    <row r="104" spans="1:16" ht="34.5" customHeight="1">
      <c r="A104" s="53">
        <v>99</v>
      </c>
      <c r="B104" s="74" t="s">
        <v>181</v>
      </c>
      <c r="C104" s="87" t="s">
        <v>237</v>
      </c>
      <c r="D104" s="75" t="s">
        <v>42</v>
      </c>
      <c r="E104" s="5"/>
      <c r="F104" s="5"/>
      <c r="G104" s="76" t="s">
        <v>299</v>
      </c>
      <c r="H104" s="75">
        <v>1</v>
      </c>
      <c r="I104" s="6"/>
      <c r="J104" s="6">
        <f t="shared" si="7"/>
        <v>0</v>
      </c>
      <c r="K104" s="6">
        <f t="shared" si="4"/>
        <v>0</v>
      </c>
      <c r="L104" s="6">
        <f t="shared" si="8"/>
        <v>0</v>
      </c>
      <c r="M104" s="7">
        <v>0.2</v>
      </c>
      <c r="P104" s="23"/>
    </row>
    <row r="105" spans="1:16" ht="34.5" customHeight="1">
      <c r="A105" s="53">
        <v>100</v>
      </c>
      <c r="B105" s="64" t="s">
        <v>182</v>
      </c>
      <c r="C105" s="85" t="s">
        <v>238</v>
      </c>
      <c r="D105" s="66" t="s">
        <v>281</v>
      </c>
      <c r="E105" s="5"/>
      <c r="F105" s="5"/>
      <c r="G105" s="67" t="s">
        <v>312</v>
      </c>
      <c r="H105" s="86">
        <v>5</v>
      </c>
      <c r="I105" s="6"/>
      <c r="J105" s="6">
        <f t="shared" si="7"/>
        <v>0</v>
      </c>
      <c r="K105" s="6">
        <f t="shared" si="4"/>
        <v>0</v>
      </c>
      <c r="L105" s="6">
        <f t="shared" si="8"/>
        <v>0</v>
      </c>
      <c r="M105" s="7">
        <v>0.2</v>
      </c>
      <c r="P105" s="23"/>
    </row>
    <row r="106" spans="1:16" ht="25.5">
      <c r="A106" s="53">
        <v>101</v>
      </c>
      <c r="B106" s="64" t="s">
        <v>183</v>
      </c>
      <c r="C106" s="65">
        <v>26619</v>
      </c>
      <c r="D106" s="66" t="s">
        <v>36</v>
      </c>
      <c r="E106" s="5"/>
      <c r="F106" s="5"/>
      <c r="G106" s="67" t="s">
        <v>313</v>
      </c>
      <c r="H106" s="66">
        <v>1</v>
      </c>
      <c r="I106" s="6"/>
      <c r="J106" s="6">
        <f t="shared" si="7"/>
        <v>0</v>
      </c>
      <c r="K106" s="6">
        <f t="shared" si="4"/>
        <v>0</v>
      </c>
      <c r="L106" s="6">
        <f t="shared" si="8"/>
        <v>0</v>
      </c>
      <c r="M106" s="7">
        <v>0.2</v>
      </c>
      <c r="P106" s="23"/>
    </row>
    <row r="107" spans="1:16" ht="34.5" customHeight="1">
      <c r="A107" s="53">
        <v>102</v>
      </c>
      <c r="B107" s="60" t="s">
        <v>184</v>
      </c>
      <c r="C107" s="61" t="s">
        <v>239</v>
      </c>
      <c r="D107" s="62" t="s">
        <v>282</v>
      </c>
      <c r="E107" s="5"/>
      <c r="F107" s="5"/>
      <c r="G107" s="63" t="s">
        <v>9</v>
      </c>
      <c r="H107" s="62">
        <v>1</v>
      </c>
      <c r="I107" s="6"/>
      <c r="J107" s="6">
        <f t="shared" si="7"/>
        <v>0</v>
      </c>
      <c r="K107" s="6">
        <f t="shared" si="4"/>
        <v>0</v>
      </c>
      <c r="L107" s="6">
        <f t="shared" si="8"/>
        <v>0</v>
      </c>
      <c r="M107" s="7">
        <v>0.2</v>
      </c>
      <c r="P107" s="23"/>
    </row>
    <row r="108" spans="1:16" ht="34.5" customHeight="1">
      <c r="A108" s="53">
        <v>103</v>
      </c>
      <c r="B108" s="60" t="s">
        <v>185</v>
      </c>
      <c r="C108" s="61" t="s">
        <v>240</v>
      </c>
      <c r="D108" s="62" t="s">
        <v>37</v>
      </c>
      <c r="E108" s="5"/>
      <c r="F108" s="5"/>
      <c r="G108" s="63" t="s">
        <v>9</v>
      </c>
      <c r="H108" s="62">
        <v>1</v>
      </c>
      <c r="I108" s="6"/>
      <c r="J108" s="6">
        <f aca="true" t="shared" si="9" ref="J108:J147">H108*I108</f>
        <v>0</v>
      </c>
      <c r="K108" s="6">
        <f t="shared" si="4"/>
        <v>0</v>
      </c>
      <c r="L108" s="6">
        <f t="shared" si="8"/>
        <v>0</v>
      </c>
      <c r="M108" s="7">
        <v>0.2</v>
      </c>
      <c r="P108" s="23"/>
    </row>
    <row r="109" spans="1:16" ht="34.5" customHeight="1">
      <c r="A109" s="53">
        <v>104</v>
      </c>
      <c r="B109" s="64" t="s">
        <v>321</v>
      </c>
      <c r="C109" s="99"/>
      <c r="D109" s="66" t="s">
        <v>283</v>
      </c>
      <c r="E109" s="5"/>
      <c r="F109" s="5"/>
      <c r="G109" s="67" t="s">
        <v>4</v>
      </c>
      <c r="H109" s="66">
        <v>15</v>
      </c>
      <c r="I109" s="6"/>
      <c r="J109" s="6">
        <f t="shared" si="9"/>
        <v>0</v>
      </c>
      <c r="K109" s="6">
        <f t="shared" si="4"/>
        <v>0</v>
      </c>
      <c r="L109" s="6">
        <f t="shared" si="8"/>
        <v>0</v>
      </c>
      <c r="M109" s="7">
        <v>0.2</v>
      </c>
      <c r="P109" s="23"/>
    </row>
    <row r="110" spans="1:16" ht="34.5" customHeight="1">
      <c r="A110" s="53">
        <v>105</v>
      </c>
      <c r="B110" s="60" t="s">
        <v>186</v>
      </c>
      <c r="C110" s="61" t="s">
        <v>241</v>
      </c>
      <c r="D110" s="62" t="s">
        <v>270</v>
      </c>
      <c r="E110" s="5"/>
      <c r="F110" s="5"/>
      <c r="G110" s="63" t="s">
        <v>9</v>
      </c>
      <c r="H110" s="62">
        <v>1</v>
      </c>
      <c r="I110" s="6"/>
      <c r="J110" s="6">
        <f t="shared" si="9"/>
        <v>0</v>
      </c>
      <c r="K110" s="6">
        <f t="shared" si="4"/>
        <v>0</v>
      </c>
      <c r="L110" s="6">
        <f t="shared" si="8"/>
        <v>0</v>
      </c>
      <c r="M110" s="7">
        <v>0.2</v>
      </c>
      <c r="P110" s="23"/>
    </row>
    <row r="111" spans="1:16" ht="34.5" customHeight="1">
      <c r="A111" s="53">
        <v>106</v>
      </c>
      <c r="B111" s="60" t="s">
        <v>187</v>
      </c>
      <c r="C111" s="61" t="s">
        <v>242</v>
      </c>
      <c r="D111" s="62" t="s">
        <v>37</v>
      </c>
      <c r="E111" s="5"/>
      <c r="F111" s="5"/>
      <c r="G111" s="63" t="s">
        <v>9</v>
      </c>
      <c r="H111" s="62">
        <v>1</v>
      </c>
      <c r="I111" s="6"/>
      <c r="J111" s="6">
        <f t="shared" si="9"/>
        <v>0</v>
      </c>
      <c r="K111" s="6">
        <f t="shared" si="4"/>
        <v>0</v>
      </c>
      <c r="L111" s="6">
        <f t="shared" si="8"/>
        <v>0</v>
      </c>
      <c r="M111" s="7">
        <v>0.2</v>
      </c>
      <c r="P111" s="23"/>
    </row>
    <row r="112" spans="1:16" ht="34.5" customHeight="1">
      <c r="A112" s="53">
        <v>107</v>
      </c>
      <c r="B112" s="60" t="s">
        <v>188</v>
      </c>
      <c r="C112" s="61" t="s">
        <v>243</v>
      </c>
      <c r="D112" s="62" t="s">
        <v>284</v>
      </c>
      <c r="E112" s="5"/>
      <c r="F112" s="5"/>
      <c r="G112" s="63" t="s">
        <v>10</v>
      </c>
      <c r="H112" s="62">
        <v>1</v>
      </c>
      <c r="I112" s="6"/>
      <c r="J112" s="6">
        <f t="shared" si="9"/>
        <v>0</v>
      </c>
      <c r="K112" s="6">
        <f t="shared" si="4"/>
        <v>0</v>
      </c>
      <c r="L112" s="6">
        <f t="shared" si="8"/>
        <v>0</v>
      </c>
      <c r="M112" s="7">
        <v>0.2</v>
      </c>
      <c r="P112" s="23"/>
    </row>
    <row r="113" spans="1:16" ht="34.5" customHeight="1">
      <c r="A113" s="53">
        <v>108</v>
      </c>
      <c r="B113" s="60" t="s">
        <v>189</v>
      </c>
      <c r="C113" s="72" t="s">
        <v>244</v>
      </c>
      <c r="D113" s="62" t="s">
        <v>40</v>
      </c>
      <c r="E113" s="5"/>
      <c r="F113" s="5"/>
      <c r="G113" s="63" t="s">
        <v>9</v>
      </c>
      <c r="H113" s="73">
        <v>1</v>
      </c>
      <c r="I113" s="6"/>
      <c r="J113" s="6">
        <f t="shared" si="9"/>
        <v>0</v>
      </c>
      <c r="K113" s="6">
        <f t="shared" si="4"/>
        <v>0</v>
      </c>
      <c r="L113" s="6">
        <f t="shared" si="8"/>
        <v>0</v>
      </c>
      <c r="M113" s="7">
        <v>0.2</v>
      </c>
      <c r="P113" s="23"/>
    </row>
    <row r="114" spans="1:16" ht="34.5" customHeight="1">
      <c r="A114" s="53">
        <v>109</v>
      </c>
      <c r="B114" s="64" t="s">
        <v>190</v>
      </c>
      <c r="C114" s="65" t="s">
        <v>245</v>
      </c>
      <c r="D114" s="66" t="s">
        <v>37</v>
      </c>
      <c r="E114" s="5"/>
      <c r="F114" s="5"/>
      <c r="G114" s="67" t="s">
        <v>293</v>
      </c>
      <c r="H114" s="66">
        <v>1</v>
      </c>
      <c r="I114" s="6"/>
      <c r="J114" s="6">
        <f t="shared" si="9"/>
        <v>0</v>
      </c>
      <c r="K114" s="6">
        <f t="shared" si="4"/>
        <v>0</v>
      </c>
      <c r="L114" s="6">
        <f t="shared" si="8"/>
        <v>0</v>
      </c>
      <c r="M114" s="7">
        <v>0.2</v>
      </c>
      <c r="P114" s="23"/>
    </row>
    <row r="115" spans="1:16" ht="34.5" customHeight="1">
      <c r="A115" s="53">
        <v>110</v>
      </c>
      <c r="B115" s="54" t="s">
        <v>23</v>
      </c>
      <c r="C115" s="55" t="s">
        <v>31</v>
      </c>
      <c r="D115" s="70" t="s">
        <v>41</v>
      </c>
      <c r="E115" s="5"/>
      <c r="F115" s="5"/>
      <c r="G115" s="57" t="s">
        <v>10</v>
      </c>
      <c r="H115" s="53">
        <v>15</v>
      </c>
      <c r="I115" s="6"/>
      <c r="J115" s="6">
        <f t="shared" si="9"/>
        <v>0</v>
      </c>
      <c r="K115" s="6">
        <f t="shared" si="4"/>
        <v>0</v>
      </c>
      <c r="L115" s="6">
        <f t="shared" si="8"/>
        <v>0</v>
      </c>
      <c r="M115" s="7">
        <v>0.2</v>
      </c>
      <c r="P115" s="23"/>
    </row>
    <row r="116" spans="1:16" ht="34.5" customHeight="1">
      <c r="A116" s="53">
        <v>111</v>
      </c>
      <c r="B116" s="60" t="s">
        <v>191</v>
      </c>
      <c r="C116" s="72" t="s">
        <v>246</v>
      </c>
      <c r="D116" s="62" t="s">
        <v>40</v>
      </c>
      <c r="E116" s="5"/>
      <c r="F116" s="5"/>
      <c r="G116" s="63" t="s">
        <v>9</v>
      </c>
      <c r="H116" s="73">
        <v>1</v>
      </c>
      <c r="I116" s="6"/>
      <c r="J116" s="6">
        <f t="shared" si="9"/>
        <v>0</v>
      </c>
      <c r="K116" s="6">
        <f t="shared" si="4"/>
        <v>0</v>
      </c>
      <c r="L116" s="6">
        <f t="shared" si="8"/>
        <v>0</v>
      </c>
      <c r="M116" s="7">
        <v>0.2</v>
      </c>
      <c r="P116" s="23"/>
    </row>
    <row r="117" spans="1:16" ht="34.5" customHeight="1">
      <c r="A117" s="53">
        <v>112</v>
      </c>
      <c r="B117" s="63" t="s">
        <v>192</v>
      </c>
      <c r="C117" s="72" t="s">
        <v>35</v>
      </c>
      <c r="D117" s="62" t="s">
        <v>40</v>
      </c>
      <c r="E117" s="5"/>
      <c r="F117" s="5"/>
      <c r="G117" s="63" t="s">
        <v>9</v>
      </c>
      <c r="H117" s="73">
        <v>1</v>
      </c>
      <c r="I117" s="6"/>
      <c r="J117" s="6">
        <f t="shared" si="9"/>
        <v>0</v>
      </c>
      <c r="K117" s="6">
        <f t="shared" si="4"/>
        <v>0</v>
      </c>
      <c r="L117" s="6">
        <f t="shared" si="8"/>
        <v>0</v>
      </c>
      <c r="M117" s="7">
        <v>0.2</v>
      </c>
      <c r="P117" s="23"/>
    </row>
    <row r="118" spans="1:16" ht="34.5" customHeight="1">
      <c r="A118" s="53">
        <v>113</v>
      </c>
      <c r="B118" s="60" t="s">
        <v>193</v>
      </c>
      <c r="C118" s="61" t="s">
        <v>247</v>
      </c>
      <c r="D118" s="62" t="s">
        <v>40</v>
      </c>
      <c r="E118" s="5"/>
      <c r="F118" s="5"/>
      <c r="G118" s="63" t="s">
        <v>9</v>
      </c>
      <c r="H118" s="62">
        <v>1</v>
      </c>
      <c r="I118" s="6"/>
      <c r="J118" s="6">
        <f t="shared" si="9"/>
        <v>0</v>
      </c>
      <c r="K118" s="6">
        <f t="shared" si="4"/>
        <v>0</v>
      </c>
      <c r="L118" s="6">
        <f t="shared" si="8"/>
        <v>0</v>
      </c>
      <c r="M118" s="7">
        <v>0.2</v>
      </c>
      <c r="P118" s="23"/>
    </row>
    <row r="119" spans="1:16" ht="34.5" customHeight="1">
      <c r="A119" s="53">
        <v>114</v>
      </c>
      <c r="B119" s="60" t="s">
        <v>194</v>
      </c>
      <c r="C119" s="61" t="s">
        <v>248</v>
      </c>
      <c r="D119" s="62" t="s">
        <v>37</v>
      </c>
      <c r="E119" s="5"/>
      <c r="F119" s="5"/>
      <c r="G119" s="63" t="s">
        <v>9</v>
      </c>
      <c r="H119" s="62">
        <v>1</v>
      </c>
      <c r="I119" s="6"/>
      <c r="J119" s="6">
        <f t="shared" si="9"/>
        <v>0</v>
      </c>
      <c r="K119" s="6">
        <f t="shared" si="4"/>
        <v>0</v>
      </c>
      <c r="L119" s="6">
        <f t="shared" si="8"/>
        <v>0</v>
      </c>
      <c r="M119" s="7">
        <v>0.2</v>
      </c>
      <c r="P119" s="23"/>
    </row>
    <row r="120" spans="1:16" ht="34.5" customHeight="1">
      <c r="A120" s="53">
        <v>115</v>
      </c>
      <c r="B120" s="77" t="s">
        <v>63</v>
      </c>
      <c r="C120" s="78" t="s">
        <v>249</v>
      </c>
      <c r="D120" s="80" t="s">
        <v>271</v>
      </c>
      <c r="E120" s="5"/>
      <c r="F120" s="5"/>
      <c r="G120" s="79" t="s">
        <v>300</v>
      </c>
      <c r="H120" s="80">
        <v>2</v>
      </c>
      <c r="I120" s="6"/>
      <c r="J120" s="6">
        <f t="shared" si="9"/>
        <v>0</v>
      </c>
      <c r="K120" s="6">
        <f t="shared" si="4"/>
        <v>0</v>
      </c>
      <c r="L120" s="6">
        <f t="shared" si="8"/>
        <v>0</v>
      </c>
      <c r="M120" s="7">
        <v>0.2</v>
      </c>
      <c r="P120" s="23"/>
    </row>
    <row r="121" spans="1:16" ht="34.5" customHeight="1">
      <c r="A121" s="53">
        <v>116</v>
      </c>
      <c r="B121" s="81" t="s">
        <v>64</v>
      </c>
      <c r="C121" s="82" t="s">
        <v>195</v>
      </c>
      <c r="D121" s="73" t="s">
        <v>263</v>
      </c>
      <c r="E121" s="5"/>
      <c r="F121" s="5"/>
      <c r="G121" s="83" t="s">
        <v>307</v>
      </c>
      <c r="H121" s="84">
        <v>1</v>
      </c>
      <c r="I121" s="6"/>
      <c r="J121" s="6">
        <f t="shared" si="9"/>
        <v>0</v>
      </c>
      <c r="K121" s="6">
        <f t="shared" si="4"/>
        <v>0</v>
      </c>
      <c r="L121" s="6">
        <f t="shared" si="8"/>
        <v>0</v>
      </c>
      <c r="M121" s="7">
        <v>0.2</v>
      </c>
      <c r="P121" s="23"/>
    </row>
    <row r="122" spans="1:16" ht="34.5" customHeight="1">
      <c r="A122" s="53">
        <v>117</v>
      </c>
      <c r="B122" s="64" t="s">
        <v>65</v>
      </c>
      <c r="C122" s="85" t="s">
        <v>250</v>
      </c>
      <c r="D122" s="66" t="s">
        <v>42</v>
      </c>
      <c r="E122" s="5"/>
      <c r="F122" s="5"/>
      <c r="G122" s="67" t="s">
        <v>314</v>
      </c>
      <c r="H122" s="66">
        <v>1</v>
      </c>
      <c r="I122" s="6"/>
      <c r="J122" s="6">
        <f t="shared" si="9"/>
        <v>0</v>
      </c>
      <c r="K122" s="6">
        <f t="shared" si="4"/>
        <v>0</v>
      </c>
      <c r="L122" s="6">
        <f t="shared" si="8"/>
        <v>0</v>
      </c>
      <c r="M122" s="7">
        <v>0.2</v>
      </c>
      <c r="P122" s="23"/>
    </row>
    <row r="123" spans="1:16" ht="34.5" customHeight="1">
      <c r="A123" s="53">
        <v>118</v>
      </c>
      <c r="B123" s="77" t="s">
        <v>66</v>
      </c>
      <c r="C123" s="78" t="s">
        <v>32</v>
      </c>
      <c r="D123" s="80" t="s">
        <v>285</v>
      </c>
      <c r="E123" s="5"/>
      <c r="F123" s="5"/>
      <c r="G123" s="79" t="s">
        <v>315</v>
      </c>
      <c r="H123" s="80">
        <v>1</v>
      </c>
      <c r="I123" s="6"/>
      <c r="J123" s="6">
        <f t="shared" si="9"/>
        <v>0</v>
      </c>
      <c r="K123" s="6">
        <f t="shared" si="4"/>
        <v>0</v>
      </c>
      <c r="L123" s="6">
        <f t="shared" si="8"/>
        <v>0</v>
      </c>
      <c r="M123" s="7">
        <v>0.2</v>
      </c>
      <c r="P123" s="23"/>
    </row>
    <row r="124" spans="1:16" ht="34.5" customHeight="1">
      <c r="A124" s="53">
        <v>119</v>
      </c>
      <c r="B124" s="60" t="s">
        <v>67</v>
      </c>
      <c r="C124" s="61" t="s">
        <v>251</v>
      </c>
      <c r="D124" s="62" t="s">
        <v>37</v>
      </c>
      <c r="E124" s="5"/>
      <c r="F124" s="5"/>
      <c r="G124" s="63" t="s">
        <v>316</v>
      </c>
      <c r="H124" s="62">
        <v>1</v>
      </c>
      <c r="I124" s="6"/>
      <c r="J124" s="6">
        <f t="shared" si="9"/>
        <v>0</v>
      </c>
      <c r="K124" s="6">
        <f t="shared" si="4"/>
        <v>0</v>
      </c>
      <c r="L124" s="6">
        <f t="shared" si="8"/>
        <v>0</v>
      </c>
      <c r="M124" s="7">
        <v>0.2</v>
      </c>
      <c r="P124" s="23"/>
    </row>
    <row r="125" spans="1:16" ht="34.5" customHeight="1">
      <c r="A125" s="53">
        <v>120</v>
      </c>
      <c r="B125" s="74" t="s">
        <v>68</v>
      </c>
      <c r="C125" s="65" t="s">
        <v>252</v>
      </c>
      <c r="D125" s="75" t="s">
        <v>266</v>
      </c>
      <c r="E125" s="5"/>
      <c r="F125" s="5"/>
      <c r="G125" s="76" t="s">
        <v>293</v>
      </c>
      <c r="H125" s="75">
        <v>1</v>
      </c>
      <c r="I125" s="6"/>
      <c r="J125" s="6">
        <f t="shared" si="9"/>
        <v>0</v>
      </c>
      <c r="K125" s="6">
        <f t="shared" si="4"/>
        <v>0</v>
      </c>
      <c r="L125" s="6">
        <f t="shared" si="8"/>
        <v>0</v>
      </c>
      <c r="M125" s="7">
        <v>0.2</v>
      </c>
      <c r="P125" s="23"/>
    </row>
    <row r="126" spans="1:16" ht="34.5" customHeight="1">
      <c r="A126" s="53">
        <v>121</v>
      </c>
      <c r="B126" s="60" t="s">
        <v>69</v>
      </c>
      <c r="C126" s="61"/>
      <c r="D126" s="62" t="s">
        <v>45</v>
      </c>
      <c r="E126" s="5"/>
      <c r="F126" s="5"/>
      <c r="G126" s="63" t="s">
        <v>290</v>
      </c>
      <c r="H126" s="62">
        <v>1</v>
      </c>
      <c r="I126" s="6"/>
      <c r="J126" s="6">
        <f t="shared" si="9"/>
        <v>0</v>
      </c>
      <c r="K126" s="6">
        <f t="shared" si="4"/>
        <v>0</v>
      </c>
      <c r="L126" s="6">
        <f t="shared" si="8"/>
        <v>0</v>
      </c>
      <c r="M126" s="7">
        <v>0.2</v>
      </c>
      <c r="P126" s="23"/>
    </row>
    <row r="127" spans="1:16" ht="34.5" customHeight="1">
      <c r="A127" s="53">
        <v>122</v>
      </c>
      <c r="B127" s="100" t="s">
        <v>70</v>
      </c>
      <c r="C127" s="61"/>
      <c r="D127" s="62" t="s">
        <v>45</v>
      </c>
      <c r="E127" s="5"/>
      <c r="F127" s="5"/>
      <c r="G127" s="63" t="s">
        <v>4</v>
      </c>
      <c r="H127" s="62">
        <v>2.5</v>
      </c>
      <c r="I127" s="6"/>
      <c r="J127" s="6">
        <f t="shared" si="9"/>
        <v>0</v>
      </c>
      <c r="K127" s="6">
        <f t="shared" si="4"/>
        <v>0</v>
      </c>
      <c r="L127" s="6">
        <f t="shared" si="8"/>
        <v>0</v>
      </c>
      <c r="M127" s="7">
        <v>0.2</v>
      </c>
      <c r="P127" s="23"/>
    </row>
    <row r="128" spans="1:16" ht="34.5" customHeight="1">
      <c r="A128" s="53">
        <v>123</v>
      </c>
      <c r="B128" s="60" t="s">
        <v>71</v>
      </c>
      <c r="C128" s="61" t="s">
        <v>253</v>
      </c>
      <c r="D128" s="62" t="s">
        <v>40</v>
      </c>
      <c r="E128" s="5"/>
      <c r="F128" s="5"/>
      <c r="G128" s="63" t="s">
        <v>12</v>
      </c>
      <c r="H128" s="62">
        <v>25</v>
      </c>
      <c r="I128" s="6"/>
      <c r="J128" s="6">
        <f t="shared" si="9"/>
        <v>0</v>
      </c>
      <c r="K128" s="6">
        <f t="shared" si="4"/>
        <v>0</v>
      </c>
      <c r="L128" s="6">
        <f t="shared" si="8"/>
        <v>0</v>
      </c>
      <c r="M128" s="7">
        <v>0.2</v>
      </c>
      <c r="P128" s="23"/>
    </row>
    <row r="129" spans="1:16" ht="34.5" customHeight="1">
      <c r="A129" s="53">
        <v>124</v>
      </c>
      <c r="B129" s="63" t="s">
        <v>72</v>
      </c>
      <c r="C129" s="72" t="s">
        <v>254</v>
      </c>
      <c r="D129" s="62" t="s">
        <v>286</v>
      </c>
      <c r="E129" s="5"/>
      <c r="F129" s="5"/>
      <c r="G129" s="63" t="s">
        <v>295</v>
      </c>
      <c r="H129" s="73">
        <v>1</v>
      </c>
      <c r="I129" s="6"/>
      <c r="J129" s="6">
        <f t="shared" si="9"/>
        <v>0</v>
      </c>
      <c r="K129" s="6">
        <f t="shared" si="4"/>
        <v>0</v>
      </c>
      <c r="L129" s="6">
        <f t="shared" si="8"/>
        <v>0</v>
      </c>
      <c r="M129" s="7">
        <v>0.2</v>
      </c>
      <c r="P129" s="23"/>
    </row>
    <row r="130" spans="1:16" ht="34.5" customHeight="1">
      <c r="A130" s="53">
        <v>125</v>
      </c>
      <c r="B130" s="60" t="s">
        <v>73</v>
      </c>
      <c r="C130" s="61" t="s">
        <v>255</v>
      </c>
      <c r="D130" s="62" t="s">
        <v>45</v>
      </c>
      <c r="E130" s="5"/>
      <c r="F130" s="5"/>
      <c r="G130" s="63" t="s">
        <v>9</v>
      </c>
      <c r="H130" s="62">
        <v>1</v>
      </c>
      <c r="I130" s="6"/>
      <c r="J130" s="6">
        <f t="shared" si="9"/>
        <v>0</v>
      </c>
      <c r="K130" s="6">
        <f t="shared" si="4"/>
        <v>0</v>
      </c>
      <c r="L130" s="6">
        <f t="shared" si="8"/>
        <v>0</v>
      </c>
      <c r="M130" s="7">
        <v>0.2</v>
      </c>
      <c r="P130" s="23"/>
    </row>
    <row r="131" spans="1:16" ht="34.5" customHeight="1">
      <c r="A131" s="53">
        <v>126</v>
      </c>
      <c r="B131" s="60" t="s">
        <v>74</v>
      </c>
      <c r="C131" s="61"/>
      <c r="D131" s="62" t="s">
        <v>45</v>
      </c>
      <c r="E131" s="5"/>
      <c r="F131" s="5"/>
      <c r="G131" s="63" t="s">
        <v>12</v>
      </c>
      <c r="H131" s="62">
        <v>100</v>
      </c>
      <c r="I131" s="6"/>
      <c r="J131" s="6">
        <f t="shared" si="9"/>
        <v>0</v>
      </c>
      <c r="K131" s="6">
        <f t="shared" si="4"/>
        <v>0</v>
      </c>
      <c r="L131" s="6">
        <f t="shared" si="8"/>
        <v>0</v>
      </c>
      <c r="M131" s="7">
        <v>0.2</v>
      </c>
      <c r="P131" s="23"/>
    </row>
    <row r="132" spans="1:16" ht="34.5" customHeight="1">
      <c r="A132" s="53">
        <v>127</v>
      </c>
      <c r="B132" s="81" t="s">
        <v>75</v>
      </c>
      <c r="C132" s="72"/>
      <c r="D132" s="73"/>
      <c r="E132" s="5"/>
      <c r="F132" s="5"/>
      <c r="G132" s="83" t="s">
        <v>12</v>
      </c>
      <c r="H132" s="58">
        <v>100</v>
      </c>
      <c r="I132" s="6"/>
      <c r="J132" s="6">
        <f t="shared" si="9"/>
        <v>0</v>
      </c>
      <c r="K132" s="6">
        <f t="shared" si="4"/>
        <v>0</v>
      </c>
      <c r="L132" s="6">
        <f t="shared" si="8"/>
        <v>0</v>
      </c>
      <c r="M132" s="7">
        <v>0.2</v>
      </c>
      <c r="P132" s="23"/>
    </row>
    <row r="133" spans="1:16" ht="34.5" customHeight="1">
      <c r="A133" s="53">
        <v>128</v>
      </c>
      <c r="B133" s="64" t="s">
        <v>76</v>
      </c>
      <c r="C133" s="65">
        <v>34075</v>
      </c>
      <c r="D133" s="66" t="s">
        <v>38</v>
      </c>
      <c r="E133" s="5"/>
      <c r="F133" s="5"/>
      <c r="G133" s="67" t="s">
        <v>317</v>
      </c>
      <c r="H133" s="66">
        <v>1</v>
      </c>
      <c r="I133" s="6"/>
      <c r="J133" s="6">
        <f t="shared" si="9"/>
        <v>0</v>
      </c>
      <c r="K133" s="6">
        <f aca="true" t="shared" si="10" ref="K133:K147">J133*M133</f>
        <v>0</v>
      </c>
      <c r="L133" s="6">
        <f t="shared" si="8"/>
        <v>0</v>
      </c>
      <c r="M133" s="7">
        <v>0.2</v>
      </c>
      <c r="P133" s="23"/>
    </row>
    <row r="134" spans="1:16" ht="34.5" customHeight="1">
      <c r="A134" s="53">
        <v>129</v>
      </c>
      <c r="B134" s="64" t="s">
        <v>77</v>
      </c>
      <c r="C134" s="85"/>
      <c r="D134" s="66"/>
      <c r="E134" s="5"/>
      <c r="F134" s="5"/>
      <c r="G134" s="67" t="s">
        <v>3</v>
      </c>
      <c r="H134" s="86">
        <v>1</v>
      </c>
      <c r="I134" s="6"/>
      <c r="J134" s="6">
        <f t="shared" si="9"/>
        <v>0</v>
      </c>
      <c r="K134" s="6">
        <f t="shared" si="10"/>
        <v>0</v>
      </c>
      <c r="L134" s="6">
        <f t="shared" si="8"/>
        <v>0</v>
      </c>
      <c r="M134" s="7">
        <v>0.2</v>
      </c>
      <c r="P134" s="23"/>
    </row>
    <row r="135" spans="1:16" ht="34.5" customHeight="1">
      <c r="A135" s="53">
        <v>130</v>
      </c>
      <c r="B135" s="63" t="s">
        <v>78</v>
      </c>
      <c r="C135" s="72" t="s">
        <v>256</v>
      </c>
      <c r="D135" s="62" t="s">
        <v>40</v>
      </c>
      <c r="E135" s="5"/>
      <c r="F135" s="5"/>
      <c r="G135" s="63" t="s">
        <v>9</v>
      </c>
      <c r="H135" s="73">
        <v>1</v>
      </c>
      <c r="I135" s="6"/>
      <c r="J135" s="6">
        <f t="shared" si="9"/>
        <v>0</v>
      </c>
      <c r="K135" s="6">
        <f t="shared" si="10"/>
        <v>0</v>
      </c>
      <c r="L135" s="6">
        <f t="shared" si="8"/>
        <v>0</v>
      </c>
      <c r="M135" s="7">
        <v>0.2</v>
      </c>
      <c r="P135" s="23"/>
    </row>
    <row r="136" spans="1:16" ht="34.5" customHeight="1">
      <c r="A136" s="53">
        <v>131</v>
      </c>
      <c r="B136" s="60" t="s">
        <v>79</v>
      </c>
      <c r="C136" s="72" t="s">
        <v>257</v>
      </c>
      <c r="D136" s="62" t="s">
        <v>287</v>
      </c>
      <c r="E136" s="5"/>
      <c r="F136" s="5"/>
      <c r="G136" s="63" t="s">
        <v>12</v>
      </c>
      <c r="H136" s="73">
        <v>10</v>
      </c>
      <c r="I136" s="6"/>
      <c r="J136" s="6">
        <f t="shared" si="9"/>
        <v>0</v>
      </c>
      <c r="K136" s="6">
        <f t="shared" si="10"/>
        <v>0</v>
      </c>
      <c r="L136" s="6">
        <f t="shared" si="8"/>
        <v>0</v>
      </c>
      <c r="M136" s="7">
        <v>0.2</v>
      </c>
      <c r="P136" s="23"/>
    </row>
    <row r="137" spans="1:16" ht="34.5" customHeight="1">
      <c r="A137" s="53">
        <v>132</v>
      </c>
      <c r="B137" s="60" t="s">
        <v>80</v>
      </c>
      <c r="C137" s="61" t="s">
        <v>258</v>
      </c>
      <c r="D137" s="62" t="s">
        <v>40</v>
      </c>
      <c r="E137" s="5"/>
      <c r="F137" s="5"/>
      <c r="G137" s="63" t="s">
        <v>9</v>
      </c>
      <c r="H137" s="62">
        <v>1</v>
      </c>
      <c r="I137" s="6"/>
      <c r="J137" s="6">
        <f t="shared" si="9"/>
        <v>0</v>
      </c>
      <c r="K137" s="6">
        <f t="shared" si="10"/>
        <v>0</v>
      </c>
      <c r="L137" s="6">
        <f t="shared" si="8"/>
        <v>0</v>
      </c>
      <c r="M137" s="7">
        <v>0.2</v>
      </c>
      <c r="P137" s="23"/>
    </row>
    <row r="138" spans="1:16" ht="34.5" customHeight="1">
      <c r="A138" s="53">
        <v>133</v>
      </c>
      <c r="B138" s="64" t="s">
        <v>81</v>
      </c>
      <c r="C138" s="101" t="s">
        <v>259</v>
      </c>
      <c r="D138" s="102" t="s">
        <v>42</v>
      </c>
      <c r="E138" s="5"/>
      <c r="F138" s="5"/>
      <c r="G138" s="67" t="s">
        <v>54</v>
      </c>
      <c r="H138" s="66">
        <v>1</v>
      </c>
      <c r="I138" s="6"/>
      <c r="J138" s="6">
        <f t="shared" si="9"/>
        <v>0</v>
      </c>
      <c r="K138" s="6">
        <f t="shared" si="10"/>
        <v>0</v>
      </c>
      <c r="L138" s="6">
        <f t="shared" si="8"/>
        <v>0</v>
      </c>
      <c r="M138" s="7">
        <v>0.2</v>
      </c>
      <c r="P138" s="23"/>
    </row>
    <row r="139" spans="1:16" ht="34.5" customHeight="1">
      <c r="A139" s="53">
        <v>134</v>
      </c>
      <c r="B139" s="60" t="s">
        <v>82</v>
      </c>
      <c r="C139" s="61" t="s">
        <v>260</v>
      </c>
      <c r="D139" s="62" t="s">
        <v>37</v>
      </c>
      <c r="E139" s="5"/>
      <c r="F139" s="5"/>
      <c r="G139" s="63" t="s">
        <v>9</v>
      </c>
      <c r="H139" s="62">
        <v>1</v>
      </c>
      <c r="I139" s="6"/>
      <c r="J139" s="6">
        <f t="shared" si="9"/>
        <v>0</v>
      </c>
      <c r="K139" s="6">
        <f t="shared" si="10"/>
        <v>0</v>
      </c>
      <c r="L139" s="6">
        <f t="shared" si="8"/>
        <v>0</v>
      </c>
      <c r="M139" s="7">
        <v>0.2</v>
      </c>
      <c r="P139" s="23"/>
    </row>
    <row r="140" spans="1:16" ht="34.5" customHeight="1">
      <c r="A140" s="53">
        <v>135</v>
      </c>
      <c r="B140" s="81" t="s">
        <v>83</v>
      </c>
      <c r="C140" s="82" t="s">
        <v>195</v>
      </c>
      <c r="D140" s="73" t="s">
        <v>263</v>
      </c>
      <c r="E140" s="5"/>
      <c r="F140" s="5"/>
      <c r="G140" s="83" t="s">
        <v>307</v>
      </c>
      <c r="H140" s="84">
        <v>1</v>
      </c>
      <c r="I140" s="6"/>
      <c r="J140" s="6">
        <f t="shared" si="9"/>
        <v>0</v>
      </c>
      <c r="K140" s="6">
        <f t="shared" si="10"/>
        <v>0</v>
      </c>
      <c r="L140" s="6">
        <f t="shared" si="8"/>
        <v>0</v>
      </c>
      <c r="M140" s="7">
        <v>0.2</v>
      </c>
      <c r="P140" s="23"/>
    </row>
    <row r="141" spans="1:16" ht="34.5" customHeight="1">
      <c r="A141" s="53">
        <v>136</v>
      </c>
      <c r="B141" s="92" t="s">
        <v>84</v>
      </c>
      <c r="C141" s="87">
        <v>6013179</v>
      </c>
      <c r="D141" s="93" t="s">
        <v>281</v>
      </c>
      <c r="E141" s="5"/>
      <c r="F141" s="5"/>
      <c r="G141" s="94" t="s">
        <v>318</v>
      </c>
      <c r="H141" s="95">
        <v>1</v>
      </c>
      <c r="I141" s="6"/>
      <c r="J141" s="6">
        <f t="shared" si="9"/>
        <v>0</v>
      </c>
      <c r="K141" s="6">
        <f t="shared" si="10"/>
        <v>0</v>
      </c>
      <c r="L141" s="6">
        <f t="shared" si="8"/>
        <v>0</v>
      </c>
      <c r="M141" s="7">
        <v>0.2</v>
      </c>
      <c r="P141" s="23"/>
    </row>
    <row r="142" spans="1:16" ht="34.5" customHeight="1">
      <c r="A142" s="53">
        <v>137</v>
      </c>
      <c r="B142" s="90" t="s">
        <v>85</v>
      </c>
      <c r="C142" s="65" t="s">
        <v>261</v>
      </c>
      <c r="D142" s="66" t="s">
        <v>265</v>
      </c>
      <c r="E142" s="5"/>
      <c r="F142" s="5"/>
      <c r="G142" s="67" t="s">
        <v>10</v>
      </c>
      <c r="H142" s="66">
        <v>1</v>
      </c>
      <c r="I142" s="6"/>
      <c r="J142" s="6">
        <f t="shared" si="9"/>
        <v>0</v>
      </c>
      <c r="K142" s="6">
        <f t="shared" si="10"/>
        <v>0</v>
      </c>
      <c r="L142" s="6">
        <f t="shared" si="8"/>
        <v>0</v>
      </c>
      <c r="M142" s="7">
        <v>0.2</v>
      </c>
      <c r="P142" s="23"/>
    </row>
    <row r="143" spans="1:16" ht="34.5" customHeight="1">
      <c r="A143" s="53">
        <v>138</v>
      </c>
      <c r="B143" s="60" t="s">
        <v>86</v>
      </c>
      <c r="C143" s="61"/>
      <c r="D143" s="62"/>
      <c r="E143" s="5"/>
      <c r="F143" s="5"/>
      <c r="G143" s="63" t="s">
        <v>290</v>
      </c>
      <c r="H143" s="62" t="s">
        <v>46</v>
      </c>
      <c r="I143" s="6"/>
      <c r="J143" s="6">
        <f t="shared" si="9"/>
        <v>0</v>
      </c>
      <c r="K143" s="6">
        <f t="shared" si="10"/>
        <v>0</v>
      </c>
      <c r="L143" s="6">
        <f t="shared" si="8"/>
        <v>0</v>
      </c>
      <c r="M143" s="7">
        <v>0.2</v>
      </c>
      <c r="P143" s="23"/>
    </row>
    <row r="144" spans="1:16" ht="34.5" customHeight="1">
      <c r="A144" s="53">
        <v>139</v>
      </c>
      <c r="B144" s="60" t="s">
        <v>87</v>
      </c>
      <c r="C144" s="61">
        <v>500976</v>
      </c>
      <c r="D144" s="62" t="s">
        <v>270</v>
      </c>
      <c r="E144" s="5"/>
      <c r="F144" s="5"/>
      <c r="G144" s="63" t="s">
        <v>319</v>
      </c>
      <c r="H144" s="62">
        <v>1</v>
      </c>
      <c r="I144" s="6"/>
      <c r="J144" s="6">
        <f t="shared" si="9"/>
        <v>0</v>
      </c>
      <c r="K144" s="6">
        <f t="shared" si="10"/>
        <v>0</v>
      </c>
      <c r="L144" s="6">
        <f t="shared" si="8"/>
        <v>0</v>
      </c>
      <c r="M144" s="7">
        <v>0.2</v>
      </c>
      <c r="P144" s="23"/>
    </row>
    <row r="145" spans="1:16" ht="34.5" customHeight="1">
      <c r="A145" s="53">
        <v>140</v>
      </c>
      <c r="B145" s="60" t="s">
        <v>88</v>
      </c>
      <c r="C145" s="61" t="s">
        <v>262</v>
      </c>
      <c r="D145" s="62" t="s">
        <v>282</v>
      </c>
      <c r="E145" s="5"/>
      <c r="F145" s="5"/>
      <c r="G145" s="63" t="s">
        <v>319</v>
      </c>
      <c r="H145" s="62">
        <v>1</v>
      </c>
      <c r="I145" s="6"/>
      <c r="J145" s="6">
        <f t="shared" si="9"/>
        <v>0</v>
      </c>
      <c r="K145" s="6">
        <f t="shared" si="10"/>
        <v>0</v>
      </c>
      <c r="L145" s="6">
        <f t="shared" si="8"/>
        <v>0</v>
      </c>
      <c r="M145" s="7">
        <v>0.2</v>
      </c>
      <c r="P145" s="23"/>
    </row>
    <row r="146" spans="1:16" ht="34.5" customHeight="1">
      <c r="A146" s="53">
        <v>141</v>
      </c>
      <c r="B146" s="64" t="s">
        <v>89</v>
      </c>
      <c r="C146" s="85"/>
      <c r="D146" s="66" t="s">
        <v>288</v>
      </c>
      <c r="E146" s="5"/>
      <c r="F146" s="5"/>
      <c r="G146" s="67" t="s">
        <v>3</v>
      </c>
      <c r="H146" s="86">
        <v>60</v>
      </c>
      <c r="I146" s="6"/>
      <c r="J146" s="6">
        <f t="shared" si="9"/>
        <v>0</v>
      </c>
      <c r="K146" s="6">
        <f t="shared" si="10"/>
        <v>0</v>
      </c>
      <c r="L146" s="6">
        <f t="shared" si="8"/>
        <v>0</v>
      </c>
      <c r="M146" s="7">
        <v>0.2</v>
      </c>
      <c r="P146" s="23"/>
    </row>
    <row r="147" spans="1:16" ht="34.5" customHeight="1">
      <c r="A147" s="53">
        <v>142</v>
      </c>
      <c r="B147" s="60" t="s">
        <v>90</v>
      </c>
      <c r="C147" s="61"/>
      <c r="D147" s="62" t="s">
        <v>45</v>
      </c>
      <c r="E147" s="5"/>
      <c r="F147" s="5"/>
      <c r="G147" s="63" t="s">
        <v>320</v>
      </c>
      <c r="H147" s="62">
        <v>1</v>
      </c>
      <c r="I147" s="6"/>
      <c r="J147" s="6">
        <f t="shared" si="9"/>
        <v>0</v>
      </c>
      <c r="K147" s="6">
        <f t="shared" si="10"/>
        <v>0</v>
      </c>
      <c r="L147" s="6">
        <f t="shared" si="8"/>
        <v>0</v>
      </c>
      <c r="M147" s="7">
        <v>0.2</v>
      </c>
      <c r="P147" s="23"/>
    </row>
    <row r="148" spans="1:16" ht="34.5" customHeight="1">
      <c r="A148" s="103" t="s">
        <v>61</v>
      </c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59">
        <f>SUM(J6:J147)</f>
        <v>0</v>
      </c>
      <c r="M148" s="7">
        <v>0.2</v>
      </c>
      <c r="P148" s="23"/>
    </row>
    <row r="149" spans="1:16" ht="34.5" customHeight="1">
      <c r="A149" s="103" t="s">
        <v>0</v>
      </c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59">
        <f>SUM(K6:K147)</f>
        <v>0</v>
      </c>
      <c r="M149" s="7">
        <v>0.2</v>
      </c>
      <c r="P149" s="23"/>
    </row>
    <row r="150" spans="1:16" ht="34.5" customHeight="1">
      <c r="A150" s="103" t="s">
        <v>62</v>
      </c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59">
        <f>SUM(L6:L147)</f>
        <v>0</v>
      </c>
      <c r="M150" s="7">
        <v>0.2</v>
      </c>
      <c r="P150" s="23"/>
    </row>
    <row r="151" spans="1:16" ht="34.5" customHeight="1">
      <c r="A151" s="10"/>
      <c r="B151" s="11"/>
      <c r="C151" s="12"/>
      <c r="D151" s="12"/>
      <c r="E151" s="10"/>
      <c r="F151" s="10"/>
      <c r="G151" s="10"/>
      <c r="H151" s="10"/>
      <c r="I151" s="10"/>
      <c r="J151" s="10"/>
      <c r="K151" s="25"/>
      <c r="M151" s="23"/>
      <c r="P151" s="23"/>
    </row>
    <row r="152" spans="1:16" ht="34.5" customHeight="1">
      <c r="A152" s="39" t="s">
        <v>58</v>
      </c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M152" s="23"/>
      <c r="P152" s="23"/>
    </row>
    <row r="153" spans="1:16" ht="34.5" customHeight="1">
      <c r="A153" s="13"/>
      <c r="B153" s="14"/>
      <c r="C153" s="12"/>
      <c r="D153" s="12"/>
      <c r="E153" s="13"/>
      <c r="F153" s="13"/>
      <c r="G153" s="13"/>
      <c r="H153" s="13"/>
      <c r="I153" s="13"/>
      <c r="J153" s="13"/>
      <c r="K153" s="13"/>
      <c r="M153" s="23"/>
      <c r="P153" s="23"/>
    </row>
    <row r="154" spans="1:16" ht="34.5" customHeight="1">
      <c r="A154" s="39" t="s">
        <v>322</v>
      </c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M154" s="23"/>
      <c r="P154" s="23"/>
    </row>
    <row r="155" spans="1:16" ht="34.5" customHeight="1">
      <c r="A155" s="26"/>
      <c r="B155" s="15"/>
      <c r="C155" s="15"/>
      <c r="D155" s="15"/>
      <c r="E155" s="27"/>
      <c r="F155" s="28"/>
      <c r="G155" s="29"/>
      <c r="H155" s="30"/>
      <c r="M155" s="23"/>
      <c r="P155" s="23"/>
    </row>
    <row r="156" spans="1:16" ht="12.75">
      <c r="A156" s="40" t="s">
        <v>59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M156" s="23"/>
      <c r="P156" s="23"/>
    </row>
    <row r="157" spans="1:16" ht="12.75">
      <c r="A157" s="16"/>
      <c r="B157" s="17"/>
      <c r="C157" s="18"/>
      <c r="D157" s="18"/>
      <c r="E157" s="16"/>
      <c r="F157" s="16"/>
      <c r="G157" s="16"/>
      <c r="H157" s="16"/>
      <c r="I157" s="16"/>
      <c r="J157" s="16"/>
      <c r="K157" s="16"/>
      <c r="M157" s="23"/>
      <c r="P157" s="23"/>
    </row>
    <row r="158" spans="2:16" ht="12.75">
      <c r="B158" s="19"/>
      <c r="F158" s="36" t="s">
        <v>6</v>
      </c>
      <c r="G158" s="36"/>
      <c r="H158" s="36"/>
      <c r="I158" s="36"/>
      <c r="J158" s="36"/>
      <c r="K158" s="36"/>
      <c r="M158" s="23"/>
      <c r="P158" s="23"/>
    </row>
    <row r="159" spans="2:16" ht="12.75">
      <c r="B159" s="19"/>
      <c r="E159" s="37"/>
      <c r="F159" s="20"/>
      <c r="G159" s="20"/>
      <c r="H159" s="20"/>
      <c r="I159" s="20"/>
      <c r="J159" s="20"/>
      <c r="K159" s="20"/>
      <c r="M159" s="23"/>
      <c r="P159" s="23"/>
    </row>
    <row r="160" spans="2:16" ht="34.5" customHeight="1">
      <c r="B160" s="19"/>
      <c r="E160" s="37"/>
      <c r="F160" s="20" t="s">
        <v>11</v>
      </c>
      <c r="G160" s="38" t="s">
        <v>1</v>
      </c>
      <c r="H160" s="38"/>
      <c r="I160" s="38"/>
      <c r="J160" s="38"/>
      <c r="K160" s="38"/>
      <c r="P160" s="23"/>
    </row>
    <row r="161" ht="34.5" customHeight="1">
      <c r="P161" s="23"/>
    </row>
    <row r="162" ht="12.75">
      <c r="P162" s="23"/>
    </row>
    <row r="163" ht="34.5" customHeight="1">
      <c r="P163" s="23"/>
    </row>
    <row r="164" ht="34.5" customHeight="1">
      <c r="P164" s="23"/>
    </row>
    <row r="165" ht="34.5" customHeight="1">
      <c r="P165" s="23"/>
    </row>
    <row r="166" ht="34.5" customHeight="1">
      <c r="P166" s="23"/>
    </row>
    <row r="167" ht="34.5" customHeight="1">
      <c r="P167" s="23"/>
    </row>
    <row r="168" ht="34.5" customHeight="1">
      <c r="P168" s="23"/>
    </row>
    <row r="169" ht="12.75">
      <c r="P169" s="23"/>
    </row>
    <row r="170" ht="34.5" customHeight="1">
      <c r="P170" s="23"/>
    </row>
    <row r="171" ht="34.5" customHeight="1">
      <c r="P171" s="23"/>
    </row>
    <row r="172" ht="34.5" customHeight="1">
      <c r="P172" s="23"/>
    </row>
    <row r="173" ht="34.5" customHeight="1">
      <c r="P173" s="23"/>
    </row>
    <row r="174" ht="34.5" customHeight="1">
      <c r="P174" s="23"/>
    </row>
    <row r="175" ht="34.5" customHeight="1">
      <c r="P175" s="23"/>
    </row>
    <row r="176" ht="34.5" customHeight="1">
      <c r="P176" s="23"/>
    </row>
    <row r="177" ht="12.75">
      <c r="P177" s="23"/>
    </row>
    <row r="178" ht="34.5" customHeight="1">
      <c r="P178" s="23"/>
    </row>
    <row r="179" ht="34.5" customHeight="1">
      <c r="P179" s="23"/>
    </row>
    <row r="180" ht="34.5" customHeight="1">
      <c r="P180" s="23"/>
    </row>
    <row r="181" ht="34.5" customHeight="1">
      <c r="P181" s="23"/>
    </row>
    <row r="182" ht="34.5" customHeight="1">
      <c r="P182" s="23"/>
    </row>
    <row r="183" ht="34.5" customHeight="1">
      <c r="P183" s="23"/>
    </row>
    <row r="184" ht="34.5" customHeight="1">
      <c r="P184" s="23"/>
    </row>
    <row r="185" ht="34.5" customHeight="1">
      <c r="P185" s="23"/>
    </row>
    <row r="186" ht="34.5" customHeight="1">
      <c r="P186" s="23"/>
    </row>
    <row r="187" ht="34.5" customHeight="1">
      <c r="P187" s="23"/>
    </row>
    <row r="188" ht="34.5" customHeight="1">
      <c r="P188" s="23"/>
    </row>
    <row r="189" ht="34.5" customHeight="1">
      <c r="P189" s="23"/>
    </row>
    <row r="190" ht="34.5" customHeight="1">
      <c r="P190" s="23"/>
    </row>
    <row r="191" ht="34.5" customHeight="1">
      <c r="P191" s="23"/>
    </row>
    <row r="192" ht="34.5" customHeight="1">
      <c r="P192" s="23"/>
    </row>
    <row r="193" ht="34.5" customHeight="1">
      <c r="P193" s="23"/>
    </row>
    <row r="194" ht="34.5" customHeight="1">
      <c r="P194" s="23"/>
    </row>
    <row r="195" ht="34.5" customHeight="1">
      <c r="P195" s="23"/>
    </row>
    <row r="196" ht="34.5" customHeight="1">
      <c r="P196" s="23"/>
    </row>
    <row r="197" ht="34.5" customHeight="1">
      <c r="P197" s="23"/>
    </row>
    <row r="198" ht="34.5" customHeight="1">
      <c r="P198" s="23"/>
    </row>
    <row r="199" ht="34.5" customHeight="1">
      <c r="P199" s="23"/>
    </row>
    <row r="200" ht="34.5" customHeight="1">
      <c r="P200" s="23"/>
    </row>
    <row r="201" ht="34.5" customHeight="1">
      <c r="P201" s="23"/>
    </row>
    <row r="202" ht="42" customHeight="1">
      <c r="P202" s="23"/>
    </row>
    <row r="203" ht="34.5" customHeight="1">
      <c r="P203" s="23"/>
    </row>
    <row r="204" ht="34.5" customHeight="1">
      <c r="P204" s="23"/>
    </row>
    <row r="205" ht="34.5" customHeight="1">
      <c r="P205" s="23"/>
    </row>
    <row r="206" ht="34.5" customHeight="1">
      <c r="P206" s="23"/>
    </row>
    <row r="207" ht="34.5" customHeight="1">
      <c r="P207" s="23"/>
    </row>
    <row r="208" ht="34.5" customHeight="1">
      <c r="P208" s="23"/>
    </row>
    <row r="209" ht="34.5" customHeight="1">
      <c r="P209" s="23"/>
    </row>
    <row r="210" ht="34.5" customHeight="1">
      <c r="P210" s="23"/>
    </row>
    <row r="211" ht="34.5" customHeight="1">
      <c r="P211" s="23"/>
    </row>
    <row r="212" ht="34.5" customHeight="1">
      <c r="P212" s="23"/>
    </row>
    <row r="213" ht="34.5" customHeight="1">
      <c r="P213" s="23"/>
    </row>
    <row r="214" ht="34.5" customHeight="1">
      <c r="P214" s="23"/>
    </row>
    <row r="215" ht="34.5" customHeight="1">
      <c r="P215" s="23"/>
    </row>
    <row r="216" ht="34.5" customHeight="1">
      <c r="P216" s="23"/>
    </row>
    <row r="217" ht="34.5" customHeight="1">
      <c r="P217" s="23"/>
    </row>
    <row r="218" ht="34.5" customHeight="1">
      <c r="P218" s="23"/>
    </row>
    <row r="219" ht="34.5" customHeight="1">
      <c r="P219" s="23"/>
    </row>
    <row r="220" ht="34.5" customHeight="1">
      <c r="P220" s="23"/>
    </row>
    <row r="221" ht="34.5" customHeight="1">
      <c r="P221" s="23"/>
    </row>
    <row r="222" ht="34.5" customHeight="1">
      <c r="P222" s="23"/>
    </row>
    <row r="223" ht="34.5" customHeight="1">
      <c r="P223" s="23"/>
    </row>
    <row r="224" ht="34.5" customHeight="1">
      <c r="P224" s="23"/>
    </row>
    <row r="225" ht="34.5" customHeight="1">
      <c r="P225" s="23"/>
    </row>
    <row r="226" ht="34.5" customHeight="1">
      <c r="P226" s="23"/>
    </row>
    <row r="227" ht="34.5" customHeight="1">
      <c r="P227" s="23"/>
    </row>
    <row r="228" ht="34.5" customHeight="1">
      <c r="P228" s="23"/>
    </row>
    <row r="229" ht="34.5" customHeight="1">
      <c r="P229" s="23"/>
    </row>
    <row r="230" ht="34.5" customHeight="1">
      <c r="P230" s="23"/>
    </row>
    <row r="231" ht="34.5" customHeight="1">
      <c r="P231" s="23"/>
    </row>
    <row r="232" ht="34.5" customHeight="1">
      <c r="P232" s="23"/>
    </row>
    <row r="233" ht="34.5" customHeight="1">
      <c r="P233" s="23"/>
    </row>
    <row r="234" ht="34.5" customHeight="1">
      <c r="P234" s="23"/>
    </row>
    <row r="235" ht="34.5" customHeight="1">
      <c r="P235" s="23"/>
    </row>
    <row r="236" ht="34.5" customHeight="1">
      <c r="P236" s="23"/>
    </row>
    <row r="237" ht="34.5" customHeight="1">
      <c r="P237" s="23"/>
    </row>
    <row r="238" ht="34.5" customHeight="1">
      <c r="P238" s="23"/>
    </row>
    <row r="239" ht="34.5" customHeight="1">
      <c r="P239" s="23"/>
    </row>
    <row r="240" ht="34.5" customHeight="1">
      <c r="P240" s="23"/>
    </row>
    <row r="241" ht="34.5" customHeight="1">
      <c r="P241" s="23"/>
    </row>
    <row r="242" ht="34.5" customHeight="1">
      <c r="P242" s="23"/>
    </row>
    <row r="243" ht="34.5" customHeight="1">
      <c r="P243" s="23"/>
    </row>
    <row r="244" ht="34.5" customHeight="1">
      <c r="P244" s="23"/>
    </row>
    <row r="245" ht="34.5" customHeight="1">
      <c r="P245" s="23"/>
    </row>
    <row r="246" ht="34.5" customHeight="1">
      <c r="P246" s="23"/>
    </row>
    <row r="247" ht="34.5" customHeight="1">
      <c r="P247" s="23"/>
    </row>
    <row r="248" ht="34.5" customHeight="1">
      <c r="P248" s="23"/>
    </row>
    <row r="249" ht="34.5" customHeight="1">
      <c r="P249" s="23"/>
    </row>
    <row r="250" ht="34.5" customHeight="1">
      <c r="P250" s="23"/>
    </row>
    <row r="251" ht="34.5" customHeight="1">
      <c r="P251" s="23"/>
    </row>
    <row r="252" ht="34.5" customHeight="1">
      <c r="P252" s="23"/>
    </row>
    <row r="253" ht="34.5" customHeight="1">
      <c r="P253" s="23"/>
    </row>
    <row r="254" ht="34.5" customHeight="1">
      <c r="P254" s="23"/>
    </row>
    <row r="255" ht="34.5" customHeight="1">
      <c r="P255" s="23"/>
    </row>
    <row r="256" ht="34.5" customHeight="1">
      <c r="P256" s="23"/>
    </row>
    <row r="257" ht="34.5" customHeight="1">
      <c r="P257" s="23"/>
    </row>
    <row r="258" ht="34.5" customHeight="1">
      <c r="P258" s="23"/>
    </row>
    <row r="259" ht="34.5" customHeight="1">
      <c r="P259" s="23"/>
    </row>
    <row r="260" ht="34.5" customHeight="1">
      <c r="P260" s="23"/>
    </row>
    <row r="261" ht="34.5" customHeight="1">
      <c r="P261" s="23"/>
    </row>
    <row r="262" ht="34.5" customHeight="1">
      <c r="P262" s="23"/>
    </row>
    <row r="263" ht="34.5" customHeight="1">
      <c r="P263" s="23"/>
    </row>
    <row r="264" ht="34.5" customHeight="1">
      <c r="P264" s="23"/>
    </row>
    <row r="265" ht="34.5" customHeight="1">
      <c r="P265" s="23"/>
    </row>
    <row r="266" ht="34.5" customHeight="1">
      <c r="P266" s="23"/>
    </row>
    <row r="267" ht="34.5" customHeight="1">
      <c r="P267" s="23"/>
    </row>
    <row r="268" ht="34.5" customHeight="1">
      <c r="P268" s="23"/>
    </row>
    <row r="269" ht="34.5" customHeight="1">
      <c r="P269" s="23"/>
    </row>
    <row r="270" ht="34.5" customHeight="1">
      <c r="P270" s="23"/>
    </row>
    <row r="271" ht="34.5" customHeight="1">
      <c r="P271" s="23"/>
    </row>
    <row r="272" ht="34.5" customHeight="1">
      <c r="P272" s="23"/>
    </row>
    <row r="273" ht="34.5" customHeight="1">
      <c r="P273" s="23"/>
    </row>
    <row r="274" ht="34.5" customHeight="1">
      <c r="P274" s="23"/>
    </row>
    <row r="275" ht="34.5" customHeight="1">
      <c r="P275" s="23"/>
    </row>
    <row r="276" ht="34.5" customHeight="1">
      <c r="P276" s="23"/>
    </row>
    <row r="277" ht="34.5" customHeight="1">
      <c r="P277" s="23"/>
    </row>
    <row r="278" ht="34.5" customHeight="1">
      <c r="P278" s="23"/>
    </row>
    <row r="279" ht="34.5" customHeight="1">
      <c r="P279" s="23"/>
    </row>
    <row r="280" ht="34.5" customHeight="1">
      <c r="P280" s="23"/>
    </row>
    <row r="281" ht="34.5" customHeight="1">
      <c r="P281" s="23"/>
    </row>
    <row r="282" ht="34.5" customHeight="1">
      <c r="P282" s="23"/>
    </row>
    <row r="283" ht="34.5" customHeight="1">
      <c r="P283" s="23"/>
    </row>
    <row r="284" ht="34.5" customHeight="1">
      <c r="P284" s="23"/>
    </row>
    <row r="285" ht="34.5" customHeight="1">
      <c r="P285" s="23"/>
    </row>
    <row r="286" ht="34.5" customHeight="1">
      <c r="P286" s="23"/>
    </row>
    <row r="287" ht="34.5" customHeight="1">
      <c r="P287" s="23"/>
    </row>
    <row r="288" ht="34.5" customHeight="1">
      <c r="P288" s="23"/>
    </row>
    <row r="289" ht="34.5" customHeight="1">
      <c r="P289" s="23"/>
    </row>
    <row r="290" ht="34.5" customHeight="1">
      <c r="P290" s="23"/>
    </row>
    <row r="291" ht="34.5" customHeight="1">
      <c r="P291" s="23"/>
    </row>
    <row r="292" ht="34.5" customHeight="1">
      <c r="P292" s="23"/>
    </row>
    <row r="293" ht="34.5" customHeight="1">
      <c r="P293" s="23"/>
    </row>
    <row r="294" ht="34.5" customHeight="1">
      <c r="P294" s="23"/>
    </row>
    <row r="295" ht="34.5" customHeight="1">
      <c r="P295" s="23"/>
    </row>
    <row r="296" ht="34.5" customHeight="1">
      <c r="P296" s="23"/>
    </row>
    <row r="297" ht="34.5" customHeight="1">
      <c r="P297" s="23"/>
    </row>
    <row r="298" ht="34.5" customHeight="1">
      <c r="P298" s="23"/>
    </row>
    <row r="299" ht="34.5" customHeight="1">
      <c r="P299" s="23"/>
    </row>
    <row r="300" ht="34.5" customHeight="1">
      <c r="P300" s="23"/>
    </row>
    <row r="301" ht="34.5" customHeight="1">
      <c r="P301" s="23"/>
    </row>
    <row r="302" ht="34.5" customHeight="1">
      <c r="P302" s="23"/>
    </row>
    <row r="303" ht="34.5" customHeight="1">
      <c r="P303" s="23"/>
    </row>
    <row r="304" ht="34.5" customHeight="1">
      <c r="P304" s="23"/>
    </row>
    <row r="305" ht="34.5" customHeight="1">
      <c r="P305" s="23"/>
    </row>
    <row r="306" ht="34.5" customHeight="1">
      <c r="P306" s="23"/>
    </row>
    <row r="307" ht="34.5" customHeight="1">
      <c r="P307" s="23"/>
    </row>
    <row r="308" ht="34.5" customHeight="1">
      <c r="P308" s="23"/>
    </row>
    <row r="309" ht="34.5" customHeight="1">
      <c r="P309" s="23"/>
    </row>
    <row r="310" ht="34.5" customHeight="1">
      <c r="P310" s="23"/>
    </row>
    <row r="311" ht="34.5" customHeight="1">
      <c r="P311" s="23"/>
    </row>
    <row r="312" ht="34.5" customHeight="1">
      <c r="P312" s="23"/>
    </row>
    <row r="313" ht="34.5" customHeight="1">
      <c r="P313" s="23"/>
    </row>
    <row r="314" ht="34.5" customHeight="1">
      <c r="P314" s="23"/>
    </row>
    <row r="315" ht="34.5" customHeight="1">
      <c r="P315" s="23"/>
    </row>
    <row r="316" ht="34.5" customHeight="1">
      <c r="P316" s="23"/>
    </row>
    <row r="317" ht="34.5" customHeight="1">
      <c r="P317" s="23"/>
    </row>
    <row r="318" ht="34.5" customHeight="1">
      <c r="P318" s="23"/>
    </row>
    <row r="319" ht="34.5" customHeight="1">
      <c r="P319" s="23"/>
    </row>
    <row r="320" ht="34.5" customHeight="1">
      <c r="P320" s="23"/>
    </row>
    <row r="321" ht="34.5" customHeight="1">
      <c r="P321" s="23"/>
    </row>
    <row r="322" ht="34.5" customHeight="1">
      <c r="P322" s="23"/>
    </row>
    <row r="323" ht="34.5" customHeight="1">
      <c r="P323" s="23"/>
    </row>
    <row r="324" ht="34.5" customHeight="1">
      <c r="P324" s="23"/>
    </row>
    <row r="325" ht="34.5" customHeight="1">
      <c r="P325" s="23"/>
    </row>
    <row r="326" ht="34.5" customHeight="1">
      <c r="P326" s="23"/>
    </row>
    <row r="327" ht="34.5" customHeight="1">
      <c r="P327" s="23"/>
    </row>
    <row r="328" ht="34.5" customHeight="1">
      <c r="P328" s="23"/>
    </row>
    <row r="329" ht="34.5" customHeight="1">
      <c r="P329" s="23"/>
    </row>
    <row r="330" ht="34.5" customHeight="1">
      <c r="P330" s="23"/>
    </row>
    <row r="331" ht="34.5" customHeight="1">
      <c r="P331" s="23"/>
    </row>
    <row r="332" ht="34.5" customHeight="1">
      <c r="P332" s="23"/>
    </row>
    <row r="333" ht="34.5" customHeight="1">
      <c r="P333" s="23"/>
    </row>
    <row r="334" ht="34.5" customHeight="1">
      <c r="P334" s="23"/>
    </row>
    <row r="335" ht="34.5" customHeight="1">
      <c r="P335" s="23"/>
    </row>
    <row r="336" ht="34.5" customHeight="1">
      <c r="P336" s="23"/>
    </row>
    <row r="337" ht="34.5" customHeight="1">
      <c r="P337" s="23"/>
    </row>
    <row r="338" ht="34.5" customHeight="1">
      <c r="P338" s="23"/>
    </row>
    <row r="339" ht="34.5" customHeight="1">
      <c r="P339" s="23"/>
    </row>
    <row r="340" ht="34.5" customHeight="1">
      <c r="P340" s="23"/>
    </row>
    <row r="341" ht="34.5" customHeight="1">
      <c r="P341" s="23"/>
    </row>
    <row r="342" ht="34.5" customHeight="1">
      <c r="P342" s="23"/>
    </row>
    <row r="343" ht="34.5" customHeight="1">
      <c r="P343" s="23"/>
    </row>
    <row r="344" ht="34.5" customHeight="1">
      <c r="P344" s="23"/>
    </row>
    <row r="345" ht="34.5" customHeight="1">
      <c r="P345" s="23"/>
    </row>
    <row r="346" ht="34.5" customHeight="1">
      <c r="P346" s="23"/>
    </row>
    <row r="347" ht="34.5" customHeight="1">
      <c r="P347" s="23"/>
    </row>
    <row r="348" ht="34.5" customHeight="1">
      <c r="P348" s="23"/>
    </row>
    <row r="349" ht="34.5" customHeight="1">
      <c r="P349" s="23"/>
    </row>
    <row r="350" ht="34.5" customHeight="1">
      <c r="P350" s="23"/>
    </row>
    <row r="351" ht="34.5" customHeight="1">
      <c r="P351" s="23"/>
    </row>
    <row r="352" ht="34.5" customHeight="1">
      <c r="P352" s="23"/>
    </row>
    <row r="353" ht="34.5" customHeight="1">
      <c r="P353" s="23"/>
    </row>
    <row r="354" ht="34.5" customHeight="1">
      <c r="P354" s="23"/>
    </row>
    <row r="355" ht="34.5" customHeight="1">
      <c r="P355" s="23"/>
    </row>
    <row r="356" ht="34.5" customHeight="1">
      <c r="P356" s="23"/>
    </row>
    <row r="357" ht="34.5" customHeight="1">
      <c r="P357" s="23"/>
    </row>
    <row r="358" ht="34.5" customHeight="1">
      <c r="P358" s="23"/>
    </row>
    <row r="359" ht="34.5" customHeight="1">
      <c r="P359" s="23"/>
    </row>
    <row r="360" ht="34.5" customHeight="1">
      <c r="P360" s="23"/>
    </row>
    <row r="361" ht="34.5" customHeight="1">
      <c r="P361" s="23"/>
    </row>
    <row r="362" ht="34.5" customHeight="1">
      <c r="P362" s="23"/>
    </row>
    <row r="363" ht="34.5" customHeight="1">
      <c r="P363" s="23"/>
    </row>
    <row r="364" ht="34.5" customHeight="1">
      <c r="P364" s="23"/>
    </row>
    <row r="365" ht="34.5" customHeight="1">
      <c r="P365" s="23"/>
    </row>
    <row r="366" ht="34.5" customHeight="1">
      <c r="P366" s="23"/>
    </row>
    <row r="367" ht="34.5" customHeight="1">
      <c r="P367" s="23"/>
    </row>
    <row r="368" ht="34.5" customHeight="1">
      <c r="P368" s="23"/>
    </row>
    <row r="369" ht="34.5" customHeight="1">
      <c r="P369" s="23"/>
    </row>
    <row r="370" ht="34.5" customHeight="1">
      <c r="P370" s="23"/>
    </row>
    <row r="371" ht="34.5" customHeight="1">
      <c r="P371" s="23"/>
    </row>
    <row r="372" ht="34.5" customHeight="1">
      <c r="P372" s="23"/>
    </row>
    <row r="373" ht="34.5" customHeight="1">
      <c r="P373" s="23"/>
    </row>
    <row r="374" ht="34.5" customHeight="1">
      <c r="P374" s="23"/>
    </row>
    <row r="375" ht="34.5" customHeight="1">
      <c r="P375" s="23"/>
    </row>
    <row r="376" ht="34.5" customHeight="1">
      <c r="P376" s="23"/>
    </row>
    <row r="377" ht="34.5" customHeight="1">
      <c r="P377" s="23"/>
    </row>
    <row r="378" ht="34.5" customHeight="1">
      <c r="P378" s="23"/>
    </row>
    <row r="379" ht="34.5" customHeight="1">
      <c r="P379" s="23"/>
    </row>
    <row r="380" ht="34.5" customHeight="1">
      <c r="P380" s="23"/>
    </row>
    <row r="381" ht="34.5" customHeight="1">
      <c r="P381" s="23"/>
    </row>
    <row r="382" ht="34.5" customHeight="1">
      <c r="P382" s="23"/>
    </row>
    <row r="383" ht="34.5" customHeight="1">
      <c r="P383" s="23"/>
    </row>
    <row r="384" ht="34.5" customHeight="1">
      <c r="P384" s="23"/>
    </row>
    <row r="385" ht="34.5" customHeight="1">
      <c r="P385" s="23"/>
    </row>
    <row r="386" ht="34.5" customHeight="1">
      <c r="P386" s="23"/>
    </row>
    <row r="387" ht="34.5" customHeight="1">
      <c r="P387" s="23"/>
    </row>
    <row r="388" ht="34.5" customHeight="1">
      <c r="P388" s="23"/>
    </row>
    <row r="389" ht="34.5" customHeight="1">
      <c r="P389" s="23"/>
    </row>
    <row r="390" ht="34.5" customHeight="1">
      <c r="P390" s="23"/>
    </row>
    <row r="391" ht="34.5" customHeight="1">
      <c r="P391" s="23"/>
    </row>
    <row r="392" ht="34.5" customHeight="1">
      <c r="P392" s="23"/>
    </row>
    <row r="393" ht="34.5" customHeight="1">
      <c r="P393" s="23"/>
    </row>
    <row r="394" ht="34.5" customHeight="1">
      <c r="P394" s="23"/>
    </row>
    <row r="395" ht="34.5" customHeight="1">
      <c r="P395" s="23"/>
    </row>
    <row r="396" ht="34.5" customHeight="1">
      <c r="P396" s="23"/>
    </row>
    <row r="397" ht="34.5" customHeight="1">
      <c r="P397" s="23"/>
    </row>
    <row r="398" ht="34.5" customHeight="1">
      <c r="P398" s="23"/>
    </row>
    <row r="399" ht="34.5" customHeight="1">
      <c r="P399" s="23"/>
    </row>
    <row r="400" ht="34.5" customHeight="1">
      <c r="P400" s="23"/>
    </row>
    <row r="401" ht="34.5" customHeight="1">
      <c r="P401" s="23"/>
    </row>
    <row r="402" ht="34.5" customHeight="1">
      <c r="P402" s="23"/>
    </row>
    <row r="403" ht="34.5" customHeight="1">
      <c r="P403" s="23"/>
    </row>
    <row r="404" ht="39.75" customHeight="1">
      <c r="P404" s="23"/>
    </row>
    <row r="405" ht="41.25" customHeight="1">
      <c r="P405" s="23"/>
    </row>
    <row r="406" ht="30" customHeight="1">
      <c r="P406" s="23"/>
    </row>
    <row r="407" ht="30" customHeight="1"/>
    <row r="408" ht="30" customHeight="1"/>
    <row r="409" ht="15" customHeight="1"/>
    <row r="410" spans="15:17" ht="30" customHeight="1">
      <c r="O410" s="24"/>
      <c r="P410" s="23"/>
      <c r="Q410" s="24"/>
    </row>
    <row r="411" spans="15:17" ht="15" customHeight="1">
      <c r="O411" s="24"/>
      <c r="P411" s="23"/>
      <c r="Q411" s="24"/>
    </row>
    <row r="412" spans="15:17" ht="30" customHeight="1">
      <c r="O412" s="24"/>
      <c r="P412" s="23"/>
      <c r="Q412" s="24"/>
    </row>
    <row r="413" spans="15:17" ht="12.75">
      <c r="O413" s="24"/>
      <c r="P413" s="23"/>
      <c r="Q413" s="24"/>
    </row>
    <row r="414" spans="15:17" ht="12.75">
      <c r="O414" s="24"/>
      <c r="P414" s="23"/>
      <c r="Q414" s="24"/>
    </row>
    <row r="415" spans="15:17" ht="12.75">
      <c r="O415" s="24"/>
      <c r="P415" s="23"/>
      <c r="Q415" s="24"/>
    </row>
    <row r="416" spans="15:17" ht="15.75" customHeight="1">
      <c r="O416" s="24"/>
      <c r="P416" s="23"/>
      <c r="Q416" s="24"/>
    </row>
    <row r="417" spans="15:17" ht="12.75">
      <c r="O417" s="24"/>
      <c r="P417" s="23"/>
      <c r="Q417" s="24"/>
    </row>
    <row r="418" spans="15:17" ht="12.75">
      <c r="O418" s="24"/>
      <c r="P418" s="23"/>
      <c r="Q418" s="24"/>
    </row>
  </sheetData>
  <sheetProtection password="CC6C" sheet="1" deleteColumns="0" deleteRows="0" selectLockedCells="1"/>
  <mergeCells count="11">
    <mergeCell ref="A156:K156"/>
    <mergeCell ref="A1:L2"/>
    <mergeCell ref="A3:L3"/>
    <mergeCell ref="A148:K148"/>
    <mergeCell ref="A149:K149"/>
    <mergeCell ref="F158:K158"/>
    <mergeCell ref="E159:E160"/>
    <mergeCell ref="G160:K160"/>
    <mergeCell ref="A150:K150"/>
    <mergeCell ref="A152:K152"/>
    <mergeCell ref="A154:K154"/>
  </mergeCells>
  <hyperlinks>
    <hyperlink ref="B35" r:id="rId1" display="https://www.sigmaaldrich.com/catalog/substance/diclofenacsodiumsalt318131530779611"/>
  </hyperlinks>
  <printOptions/>
  <pageMargins left="0.2362204724409449" right="0.2362204724409449" top="0.5118110236220472" bottom="0.5118110236220472" header="0.31496062992125984" footer="0.1968503937007874"/>
  <pageSetup horizontalDpi="600" verticalDpi="600" orientation="landscape" paperSize="9" scale="61" r:id="rId2"/>
  <headerFooter>
    <oddFooter>&amp;CСтрана &amp;P</oddFooter>
  </headerFooter>
  <rowBreaks count="2" manualBreakCount="2">
    <brk id="94" max="12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</cp:lastModifiedBy>
  <cp:lastPrinted>2018-01-29T12:17:40Z</cp:lastPrinted>
  <dcterms:created xsi:type="dcterms:W3CDTF">2013-07-24T11:49:32Z</dcterms:created>
  <dcterms:modified xsi:type="dcterms:W3CDTF">2018-01-29T12:18:05Z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