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60" tabRatio="762" activeTab="3"/>
  </bookViews>
  <sheets>
    <sheet name="Uputstvo" sheetId="1" r:id="rId1"/>
    <sheet name="partija 1" sheetId="2" r:id="rId2"/>
    <sheet name="partija 2" sheetId="3" r:id="rId3"/>
    <sheet name="partija 3" sheetId="4" r:id="rId4"/>
  </sheets>
  <definedNames/>
  <calcPr fullCalcOnLoad="1"/>
</workbook>
</file>

<file path=xl/sharedStrings.xml><?xml version="1.0" encoding="utf-8"?>
<sst xmlns="http://schemas.openxmlformats.org/spreadsheetml/2006/main" count="112" uniqueCount="64">
  <si>
    <t>_____________________________________________________</t>
  </si>
  <si>
    <t>m.p.</t>
  </si>
  <si>
    <t>Potpis ovlašćenog lica ponuđača:</t>
  </si>
  <si>
    <t>Jedinica mere</t>
  </si>
  <si>
    <t>Ukupna cena u dinarima (sa PDV)</t>
  </si>
  <si>
    <t>Iznos PDV (u %)</t>
  </si>
  <si>
    <t>Jedinična cena  u dinarima bez PDV</t>
  </si>
  <si>
    <t>Redni broj</t>
  </si>
  <si>
    <t xml:space="preserve">ukupna cena u dinarima bez PDV </t>
  </si>
  <si>
    <t>Iznos PDV (nominalno)  u dinarima</t>
  </si>
  <si>
    <t>Okvirna količina</t>
  </si>
  <si>
    <t>kom</t>
  </si>
  <si>
    <t xml:space="preserve">NAZIV DOBRA </t>
  </si>
  <si>
    <t xml:space="preserve">SVEGA  </t>
  </si>
  <si>
    <t xml:space="preserve">SVEGA </t>
  </si>
  <si>
    <t>NAZIV DOBRA</t>
  </si>
  <si>
    <t xml:space="preserve">POSEBAN ZAHTEV </t>
  </si>
  <si>
    <t>POSEBAN ZAHTEV</t>
  </si>
  <si>
    <t xml:space="preserve">Komplet koji sadrži po jednu jednokanalnu varijabilnu automatsku pipetu opsega 2-20µl, 20-200µl  i 100-1000µl, kao i 3 autoklavibilna box-a sa 96 nastavaka. </t>
  </si>
  <si>
    <t xml:space="preserve">Komplet koji sadrži po jednu jednokanalnu varijabilnu automatsku pipetu opsega 0.1-1ml, 0.5-5ml i 1-10ml. </t>
  </si>
  <si>
    <t xml:space="preserve">Jednokanalna varijabilna automatska pipeta opsega 20-200µl sa autoklavibilnim box-om sa 96 nastavaka. </t>
  </si>
  <si>
    <t xml:space="preserve">8-kanalna varijabilna automatska pipeta opsega 30-300µl sa autoklavibilnim box-om sa 96 nastavaka. </t>
  </si>
  <si>
    <t xml:space="preserve">8-kanalna varijabilna automatska pipeta opsega 0.5-10µl sa autoklavibilnim box-om sa 96 nastavaka. </t>
  </si>
  <si>
    <t xml:space="preserve">Mehanički ručni steper opsega 0.1µl -10 ml </t>
  </si>
  <si>
    <t>Paket od 100 sterilnih i PCR-Clean pojedinačno zapakovanih adaptera zapremine 1.0 ml, kompatibilnih sa Mehaničkim ručnim steperom koji je opisan pod pozicijom br. 6</t>
  </si>
  <si>
    <t>Paket od 100 sterilnih i PCR-Clean pojedinačno zapakovanih adaptera zapremine 5.0 ml, kompatibilnih sa Mehaničkim ručnim steperom koji je opisan pod pozicijom br. 6</t>
  </si>
  <si>
    <t>Komplet koji sadrži po jedan adapter od ukupno 9 različitih zapremina (0.1ml, 0.2ml, 0.5ml, 1.0ml, 2.5ml, 5.0ml, 10ml, 25ml i 50ml) sa odgovarajućim adatperima, kompatibilnih sa Mehaničkim ručnim steperom koji je opisan pod pozicijom br. 6</t>
  </si>
  <si>
    <t>Paket od 100 nesterilnih adaptera zapremine 5.0 ml, kompatibilnih sa Mehaničkim ručnim steperom koji je opisan pod pozicijom br. 6</t>
  </si>
  <si>
    <t>Paket od 100 nesterilnih adaptera zapremine 10 ml, kompatibilnih sa Mehaničkim ručnim steperom koji je opisan pod pozicijom br. 6</t>
  </si>
  <si>
    <t>Elektronska propipeta za pipetiranje opsega 0,1-100 ml,</t>
  </si>
  <si>
    <t xml:space="preserve">Komplet koji sadrži po jednu jednokanalnu varijabilnu automatsku pipetu opsega 0.5-10µl, 10-100µl  i 100-1000µl, kao i 3 autoklavibilna box-a sa 96 nastavaka. </t>
  </si>
  <si>
    <t>PRILOG B  KONKURSNE DOKUMENTACIJE ZA JAVNU NABAVKU - OBRAZAC PONUDE SA STRUKTUROM CENE - OBRAZAC 1 TAČKA 5)                                                                                                                                                                                          OPIS PREDMETA NABAVKE  - MATERIJAL ZA OBRAZOVANJE I NAUKU - SITNA LABORATORIJSKA OPREMA,  PO PARTIJAMA</t>
  </si>
  <si>
    <t>Partija broj 1. Pribor za manipulaciju tečnostima, za potrebe realizacije inostranih projekata Departmana za biologiju i ekologiju</t>
  </si>
  <si>
    <t xml:space="preserve">Partija broj 2. Sitna laboratorijska oprema, za potrebe realizacije inostranih projekata Departmana za biologiju i ekologiju </t>
  </si>
  <si>
    <t>Plamenik za laminar sa papučicom za automatsko paljenje i gašenje</t>
  </si>
  <si>
    <t>Plamenik za laminar sa papučicom za automatsko paljenje i gašenje i odgovarajućim crevom za butan bocu dužine 1 do 2m (schuett phoenix II eco  ili odgovarajući)</t>
  </si>
  <si>
    <t>pH elektroda  za WTW pH metar Inolab</t>
  </si>
  <si>
    <t>SenTix® 81 pH elektroda WTW za pH metar WTW  Inolab ph level 1 ili odgovarajući</t>
  </si>
  <si>
    <t>Infrared mkro sterilizator</t>
  </si>
  <si>
    <t>All sheng  Scientific B1000 BactiZapper Laboratory Infrared Micro Sterilizer ili odgovarajući</t>
  </si>
  <si>
    <t>Vortex Mixer 750-3000 RPM, orbita 4 mm</t>
  </si>
  <si>
    <t>Personal Vortex Mixer 750-3000 RPM, orbita 4 mm, dimenzije 90x150x80 mm Biosan ili odgovarajući</t>
  </si>
  <si>
    <t>Komplet koji sadrži po jednu jednokanalnu varijabilnu automatsku pipetu opsega 2-20µl, 20-200µl  i 100-1000µl, kao i 3 autoklavibilna box-a sa 96 nastavaka. Pipete moraju imati zapreminski displej sa 4 cifre i uvećanjem, kao i poseban  displej za kalibraciju i dodatno podešavanje preciznog pipetiranja različitih tečnosti u različitim spoljašnjim uslovima, tj. mogućnost pipetiranja tečnosti različitog viskoziteta. Pipete moraju biti izrađene od hemijski rezistentnih materijala sa mogućnošću autoklaviranja kompletne pipete. (Eppendorf ili odgovarajuće)</t>
  </si>
  <si>
    <t>Komplet koji sadrži po jednu jednokanalnu varijabilnu automatsku pipetu opsega 0.1-1ml, 0.5-5ml i 1-10ml. Pipete moraju imati zapreminski displej sa 4 cifre i uvećanjem, kao i poseban otvor i displej za dodatno podešavanje preciznog pipetiranja tečnosti koje se razlikuju od vode u pogledu gustine, viskoznosti i površinskog napona u različitim spoljašnjim uslovima. Pipete moraju biti izrađene od hemijski rezistentnih materijala sa mogućnošću autoklaviranja kompletne pipete. (Eppendorf ili odgovarajuće)</t>
  </si>
  <si>
    <t>Jednokanalna varijabilna automatska pipeta opsega 20-200µl sa autoklavibilnim box-om sa 96 nastavaka. Pipeta mora imati zapreminski displej sa 4 cifre i uvećanjem, kao i poseban  displej za kalibraciju i dodatno podešavanje preciznog pipetiranja različitih tečnosti u različitim spoljašnjim uslovima, tj. mogućnost pipetiranja tečnosti različitog viskoziteta. Pipeta moraa biti izrađena od hemijski rezistentnih materijala sa mogućnošću autoklaviranja kompletne pipete. (Eppendorf ili odgovarajuće).</t>
  </si>
  <si>
    <t>8-kanalna varijabilna automatska pipeta opsega 30-300µl sa autoklavibilnim box-om sa 96 nastavaka. Pipeta mora imati zapreminski displej sa 4 cifre i uvećanjem, kao i poseban  displej za kalibraciju i dodatno podešavanje preciznog pipetiranja različitih tečnosti u različitim spoljašnjim uslovima, tj. mogućnost pipetiranja tečnosti različitog viskoziteta. Pipeta moraa biti izrađena od hemijski rezistentnih materijala sa mogućnošću autoklaviranja kompletne pipete. (Eppendorf ili odgovarajuće).</t>
  </si>
  <si>
    <t>8-kanalna varijabilna automatska pipeta opsega 0.5-10µl sa autoklavibilnim box-om sa 96 nastavaka. Pipeta mora imati zapreminski displej sa 4 cifre i uvećanjem, kao i poseban  displej za kalibraciju i dodatno podešavanje preciznog pipetiranja različitih tečnosti u različitim spoljašnjim uslovima, tj. mogućnost pipetiranja tečnosti različitog viskoziteta. Pipeta mora biti izrađena od hemijski rezistentnih materijala sa mogućnošću autoklaviranja kompletne pipete. (Eppendorf ili odgovarajuće)</t>
  </si>
  <si>
    <t>Mehanički ručni steper opsega 0.1µl -10 ml sa funkijom automatskog prepoznavanja nastavaka. Mora posedovati elektronski displej sa indikatorom broja koraka, kao i mogućnost pamćenja barem 20 programa/podešavanja za svaki tip nastavka. Ugrađeni RFID data chip, sa mogućnošću softverskog praćenja. (Eppendorf ili odgovarajuće)</t>
  </si>
  <si>
    <t>Paket od 100 sterilnih i PCR-Clean pojedinačno zapakovanih adaptera zapremine 1.0 ml, kompatibilnih sa Mehaničkim ručnim steperom koji je opisan pod pozicijom br. 6. (Eppendorf ili odgovarajuće)</t>
  </si>
  <si>
    <t>Paket od 100 sterilnih i PCR-Clean pojedinačno zapakovanih adaptera zapremine 5.0 ml, kompatibilnih sa Mehaničkim ručnim steperom koji je opisan pod pozicijom br. 6 (Eppendorf ili odgovarajuće)</t>
  </si>
  <si>
    <t>Komplet koji sadrži po jedan adapter od ukupno 9 različitih zapremina (0.1ml, 0.2ml, 0.5ml, 1.0ml, 2.5ml, 5.0ml, 10ml, 25ml i 50ml) sa odgovarajućim adatperima, kompatibilnih sa Mehaničkim ručnim steperom koji je opisan pod pozicijom br. 6 (Eppendorf ili odgovarajuće)</t>
  </si>
  <si>
    <t>Paket od 100 nesterilnih adaptera zapremine 1.0 ml, kompatibilnih sa Mehaničkim ručnim steperom koji je opisan pod pozicijom br. 6</t>
  </si>
  <si>
    <t>Paket od 100 nesterilnih adaptera zapremine 1.0 ml, kompatibilnih sa Mehaničkim ručnim steperom koji je opisan pod pozicijom br. 6 (Eppendorf ili odgovarajuće)</t>
  </si>
  <si>
    <t>Paket od 100 nesterilnih adaptera zapremine 5.0 ml, kompatibilnih sa Mehaničkim ručnim steperom koji je opisan pod pozicijom br. 6 (Eppendorf ili odgovarajuće)</t>
  </si>
  <si>
    <t>Paket od 100 nesterilnih adaptera zapremine 10 ml, kompatibilnih sa Mehaničkim ručnim steperom koji je opisan pod pozicijom br. 6 (Eppendorf ili odgovarajuće)</t>
  </si>
  <si>
    <t>Autoklavabilni dispenzer za bocu opsega 2-10 ml</t>
  </si>
  <si>
    <t>Autoklavabilni dispenzer za bocu opsega 2-10 ml sa korakom od 0,2 ml i sa preciznošću od najviše ±0.5%. Direktna montaža na za bocu promera Ø32mm, a sa adapterima na boce Ø28, Ø40 i Ø45mm. Mora biti izrađen od hemijski rezistentnih materijala koji obezbeđuju rad sa agresivnim materijama. (Eppendorf ili odgovarajuće)</t>
  </si>
  <si>
    <t>Elektronska propipeta za pipetiranje opsega 0,1-100 ml, sa punjačem, zidnim držačem i 2 membranska filtera 0,45µm. Kompatibilan sa serološkim i volumetrijskim tipovima pipeta. (Eppendorf ili odgovarajuće)</t>
  </si>
  <si>
    <t>Komplet koji sadrži po jednu jednokanalnu varijabilnu automatsku pipetu opsega 0.5-10µl, 10-100µl  i 100-1000µl, kao i 3 autoklavibilna box-a sa 96 nastavaka. Pipete moraju imati zapreminski displej sa 4 cifre i uvećanjem, kao i poseban  displej za kalibraciju i dodatno podešavanje preciznog pipetiranja različitih tečnosti u različitim spoljašnjim uslovima, tj. mogućnost pipetiranja tečnosti različitog viskoziteta. Pipete moraju biti izrađene od hemijski rezistentnih materijala sa mogućnošću autoklaviranja kompletne pipete. (Eppendorf ili odgovarajuće)</t>
  </si>
  <si>
    <t xml:space="preserve"> POSEBNE NAPOMENE:
- U ponudi su iskazane okvirne  količine,  dok će stvarne količine biti utvrđene u skladu sa potrebama i finansijskim mogućnostima Naručioca.
- Predmetna dobra  će se nabavljati isključivo na zahtev Naručioca, sukcesivno.
- Transportni i svi drugi troškovi koji se odnose na predmetnu nabavku, obuhvaćeni su ponuđenom cenom.
- Ponuđač mora da ponudi sve stavke.
ELEMENTI  PONUDE 
- Kvalitet dobara u skladu sa važećim standardima u oblasti
- Rok isporuke:  do _____ dana  od prijema pojedinačne narudžbe (ne duže od 35 dana).
- Način, rok (dinamika) i uslovi plaćanja:  po isporuci, virmanski, na račun ponuđača u roku od 45  dana od dana prijema  ispravne fakture.
- Garantni rok: ________ meseci od dana isporuke (ne kraće od 24 meseca).
- Rok važenja ponude __ dana, od dana otvaranja ponuda (ne kraći od 60 dana).
</t>
  </si>
  <si>
    <t>Peristatička pumpa</t>
  </si>
  <si>
    <r>
      <t>U P U T S T V O :  Ponuđač popunjava Prilog B  konkursne dokumentacije za javnu nabavku dobara- materijal za obrazovanje i nauku - sitna laboratorijska oprema, po partijama, unošenjem traženih podataka u odgovarajuća polja/kolone  u narednim listovima (sheet), ovog fajla (</t>
    </r>
    <r>
      <rPr>
        <b/>
        <sz val="10"/>
        <color indexed="8"/>
        <rFont val="Arial"/>
        <family val="2"/>
      </rPr>
      <t>Obrazac ponude sa strukturom cene - obrazac 1 tačka 5) - opis predmeta nabavke dobara- materijal za obrazovanje i nauku - sitna laboratorijska oprema, po partijama.
Način unosa cene: Ponuđač unosi samo  jediničnu cenu bez PDV po jedinici mere, zaokruženu na dve decimale. Nije potrebno unositi vrednosti iz ostalih kolona (Ukupna cena bez PDV/Iznos PDV (nominalno), Iznos PDV (%), Ukupna cena sa PDV, kao ni ukupnu vrednost ponude sa i bez PDv i iznos PDV),  koje se same obračunavaju prema unapred zadatim formulama. Kao stopa PDV-a, koje je uračunata/zadata u formuli, je stopa od 20%.
Ako se konstatuje računska greška, ista će biti otklonjena rukovodeći se jediničnom cenom.
Ponuđač obrazac mora da popuni, overi pečatom i potpiše, čime potvrđuje da su tačni podaci koji su u navedeni. 
Ukoliko ponuđači podnose zajedničku ponudu, predmetni obrazac se potpisuje i overava u skladu sa sporazumom.
Ponuđač je dužan da:
- dostavi Prilog B  konkursne dokumentacije za javnu nabavku dobara- materijal za obrazovanje i nauku - sitna laboratorijska oprema, po partijama - Obrazac ponude sa strukturom cene - obrazac 1 tačka 5) - opis predmeta nabavke dobra- materijal za obrazovanje i nauku - sitna laboratorijska oprema, po partijama odštampan, overen pečatom i potpisan;
- dostavi predmetni Prilog i u elektronskom obliku (excel fajl), na CD/DVD-u ili USB, nepotpisanu kopiju. 
U slučaju neslaganja između podataka (uključujući i cene) u štampanom obliku i kopije dostavljene u elektronskom obliku, verodostojnom će se smatrati štampana verzija. Ponuđač je dužan da unese i podatke koji se odnose na rok isporuke, garantni rok  i rok važenja ponude.</t>
    </r>
  </si>
  <si>
    <t>Partija broj 3. Sitna laboratorijska oprema, za potrebe Departmana za hemiju, biohemiju i zaštitu životne sredine</t>
  </si>
  <si>
    <t>Easy-load II,  L/S, Use tubing L/S 13,14,16,25,17,18, Model 77201-60,  speed controller,  Model No. 7553-76, 180 Volt OUTPUT, 230 VAC 50/60 Hz, 1.6 AMP., Maximum 1/10 H.P. Load , System model No. 7553-85,  1-100 RPM, replacement motor No. 7553-14, Elevated Running temp. is normal, Tygon LFL Tubing, 06429-17, L/S 17, Length 25 feet (7.6 m), Lot 170643,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</si>
</sst>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1"/>
      <color indexed="8"/>
      <name val="Cambria"/>
      <family val="1"/>
    </font>
    <font>
      <sz val="10"/>
      <name val="Cambria"/>
      <family val="1"/>
    </font>
    <font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Cambria"/>
      <family val="1"/>
    </font>
    <font>
      <b/>
      <sz val="11"/>
      <color rgb="FF000000"/>
      <name val="Cambria"/>
      <family val="1"/>
    </font>
    <font>
      <sz val="11"/>
      <color rgb="FF00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0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0" fillId="27" borderId="1" applyNumberFormat="0" applyAlignment="0" applyProtection="0"/>
    <xf numFmtId="0" fontId="31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5" fillId="0" borderId="0">
      <alignment/>
      <protection/>
    </xf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3" fillId="0" borderId="0">
      <alignment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2" fillId="0" borderId="0">
      <alignment wrapText="1"/>
      <protection/>
    </xf>
    <xf numFmtId="0" fontId="41" fillId="0" borderId="0">
      <alignment/>
      <protection/>
    </xf>
    <xf numFmtId="0" fontId="2" fillId="0" borderId="0">
      <alignment wrapText="1"/>
      <protection/>
    </xf>
    <xf numFmtId="0" fontId="41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22" fillId="33" borderId="10">
      <alignment vertical="top" wrapText="1"/>
      <protection/>
    </xf>
  </cellStyleXfs>
  <cellXfs count="5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44" fillId="0" borderId="0" xfId="0" applyFont="1" applyAlignment="1">
      <alignment horizontal="center" vertical="top"/>
    </xf>
    <xf numFmtId="0" fontId="46" fillId="0" borderId="11" xfId="0" applyFont="1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4" fontId="24" fillId="0" borderId="12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/>
    </xf>
    <xf numFmtId="4" fontId="24" fillId="0" borderId="10" xfId="0" applyNumberFormat="1" applyFont="1" applyBorder="1" applyAlignment="1" applyProtection="1">
      <alignment vertical="center" wrapText="1"/>
      <protection/>
    </xf>
    <xf numFmtId="0" fontId="47" fillId="0" borderId="13" xfId="0" applyFont="1" applyBorder="1" applyAlignment="1" applyProtection="1">
      <alignment horizontal="center" vertical="top" wrapText="1"/>
      <protection/>
    </xf>
    <xf numFmtId="0" fontId="48" fillId="0" borderId="10" xfId="0" applyFont="1" applyBorder="1" applyAlignment="1" applyProtection="1">
      <alignment vertical="top" wrapText="1"/>
      <protection/>
    </xf>
    <xf numFmtId="4" fontId="49" fillId="0" borderId="10" xfId="0" applyNumberFormat="1" applyFont="1" applyBorder="1" applyAlignment="1" applyProtection="1">
      <alignment/>
      <protection/>
    </xf>
    <xf numFmtId="0" fontId="47" fillId="0" borderId="14" xfId="0" applyFont="1" applyBorder="1" applyAlignment="1" applyProtection="1">
      <alignment horizontal="center" vertical="top" wrapText="1"/>
      <protection/>
    </xf>
    <xf numFmtId="0" fontId="47" fillId="0" borderId="10" xfId="0" applyFont="1" applyBorder="1" applyAlignment="1" applyProtection="1">
      <alignment horizontal="center" vertical="top" wrapText="1"/>
      <protection/>
    </xf>
    <xf numFmtId="0" fontId="48" fillId="0" borderId="15" xfId="0" applyFont="1" applyBorder="1" applyAlignment="1" applyProtection="1">
      <alignment vertical="top" wrapText="1"/>
      <protection/>
    </xf>
    <xf numFmtId="0" fontId="46" fillId="0" borderId="16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44" fillId="0" borderId="0" xfId="0" applyFont="1" applyAlignment="1" applyProtection="1">
      <alignment horizontal="center" vertical="top"/>
      <protection locked="0"/>
    </xf>
    <xf numFmtId="0" fontId="44" fillId="0" borderId="0" xfId="0" applyFont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vertical="justify" wrapText="1"/>
      <protection/>
    </xf>
    <xf numFmtId="0" fontId="4" fillId="0" borderId="0" xfId="0" applyFont="1" applyBorder="1" applyAlignment="1" applyProtection="1">
      <alignment vertical="top" wrapText="1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/>
    </xf>
    <xf numFmtId="0" fontId="4" fillId="0" borderId="0" xfId="0" applyFont="1" applyAlignment="1">
      <alignment horizontal="justify" vertical="top" wrapText="1"/>
    </xf>
    <xf numFmtId="0" fontId="41" fillId="0" borderId="0" xfId="0" applyFont="1" applyAlignment="1">
      <alignment horizontal="justify" vertical="top" wrapText="1"/>
    </xf>
    <xf numFmtId="0" fontId="4" fillId="0" borderId="0" xfId="0" applyFont="1" applyAlignment="1" applyProtection="1">
      <alignment horizontal="center" vertical="justify" wrapText="1"/>
      <protection/>
    </xf>
    <xf numFmtId="0" fontId="4" fillId="0" borderId="0" xfId="0" applyFont="1" applyBorder="1" applyAlignment="1" applyProtection="1">
      <alignment horizontal="center" vertical="justify" wrapText="1"/>
      <protection/>
    </xf>
    <xf numFmtId="0" fontId="44" fillId="0" borderId="17" xfId="0" applyFont="1" applyBorder="1" applyAlignment="1" applyProtection="1">
      <alignment horizontal="left" vertical="top"/>
      <protection/>
    </xf>
    <xf numFmtId="0" fontId="44" fillId="0" borderId="0" xfId="0" applyFont="1" applyBorder="1" applyAlignment="1" applyProtection="1">
      <alignment horizontal="left" vertical="top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47" fillId="0" borderId="15" xfId="0" applyFont="1" applyBorder="1" applyAlignment="1" applyProtection="1">
      <alignment horizontal="right" wrapText="1"/>
      <protection/>
    </xf>
    <xf numFmtId="0" fontId="44" fillId="0" borderId="0" xfId="0" applyFont="1" applyAlignment="1" applyProtection="1">
      <alignment vertical="top" wrapText="1"/>
      <protection locked="0"/>
    </xf>
    <xf numFmtId="0" fontId="44" fillId="0" borderId="0" xfId="0" applyFont="1" applyAlignment="1" applyProtection="1">
      <alignment vertical="top"/>
      <protection locked="0"/>
    </xf>
    <xf numFmtId="0" fontId="44" fillId="0" borderId="17" xfId="0" applyFont="1" applyBorder="1" applyAlignment="1" applyProtection="1">
      <alignment horizontal="left" vertical="top" wrapText="1"/>
      <protection/>
    </xf>
    <xf numFmtId="4" fontId="49" fillId="0" borderId="10" xfId="0" applyNumberFormat="1" applyFont="1" applyBorder="1" applyAlignment="1" applyProtection="1">
      <alignment vertical="top"/>
      <protection/>
    </xf>
    <xf numFmtId="9" fontId="49" fillId="0" borderId="10" xfId="0" applyNumberFormat="1" applyFont="1" applyBorder="1" applyAlignment="1" applyProtection="1">
      <alignment vertical="top"/>
      <protection/>
    </xf>
    <xf numFmtId="4" fontId="49" fillId="0" borderId="10" xfId="0" applyNumberFormat="1" applyFont="1" applyBorder="1" applyAlignment="1" applyProtection="1">
      <alignment horizontal="center" vertical="top"/>
      <protection/>
    </xf>
    <xf numFmtId="9" fontId="49" fillId="0" borderId="10" xfId="0" applyNumberFormat="1" applyFont="1" applyBorder="1" applyAlignment="1" applyProtection="1">
      <alignment horizontal="center" vertical="top"/>
      <protection/>
    </xf>
    <xf numFmtId="4" fontId="49" fillId="0" borderId="12" xfId="0" applyNumberFormat="1" applyFont="1" applyBorder="1" applyAlignment="1" applyProtection="1">
      <alignment vertical="top"/>
      <protection locked="0"/>
    </xf>
    <xf numFmtId="4" fontId="49" fillId="0" borderId="12" xfId="0" applyNumberFormat="1" applyFont="1" applyBorder="1" applyAlignment="1" applyProtection="1">
      <alignment horizontal="center" vertical="top"/>
      <protection locked="0"/>
    </xf>
    <xf numFmtId="0" fontId="48" fillId="0" borderId="11" xfId="0" applyFont="1" applyBorder="1" applyAlignment="1" applyProtection="1">
      <alignment vertical="top" wrapText="1"/>
      <protection/>
    </xf>
    <xf numFmtId="0" fontId="27" fillId="0" borderId="10" xfId="0" applyFont="1" applyBorder="1" applyAlignment="1" applyProtection="1">
      <alignment horizontal="center" vertical="center" wrapText="1"/>
      <protection/>
    </xf>
    <xf numFmtId="0" fontId="26" fillId="0" borderId="10" xfId="0" applyFont="1" applyBorder="1" applyAlignment="1" applyProtection="1">
      <alignment horizontal="left" vertical="top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4" fontId="49" fillId="0" borderId="10" xfId="0" applyNumberFormat="1" applyFont="1" applyBorder="1" applyAlignment="1" applyProtection="1">
      <alignment/>
      <protection locked="0"/>
    </xf>
    <xf numFmtId="0" fontId="26" fillId="0" borderId="10" xfId="0" applyNumberFormat="1" applyFont="1" applyBorder="1" applyAlignment="1" applyProtection="1">
      <alignment vertical="top" wrapText="1"/>
      <protection/>
    </xf>
    <xf numFmtId="0" fontId="26" fillId="0" borderId="10" xfId="0" applyFont="1" applyFill="1" applyBorder="1" applyAlignment="1" applyProtection="1">
      <alignment horizontal="center" vertical="top" wrapText="1"/>
      <protection/>
    </xf>
    <xf numFmtId="0" fontId="50" fillId="0" borderId="10" xfId="0" applyFont="1" applyBorder="1" applyAlignment="1" applyProtection="1">
      <alignment vertical="top"/>
      <protection/>
    </xf>
    <xf numFmtId="0" fontId="50" fillId="0" borderId="10" xfId="0" applyFont="1" applyBorder="1" applyAlignment="1" applyProtection="1">
      <alignment vertical="top" wrapText="1"/>
      <protection/>
    </xf>
    <xf numFmtId="0" fontId="51" fillId="0" borderId="10" xfId="0" applyFont="1" applyBorder="1" applyAlignment="1" applyProtection="1">
      <alignment horizontal="center" vertical="center"/>
      <protection/>
    </xf>
    <xf numFmtId="4" fontId="24" fillId="0" borderId="10" xfId="0" applyNumberFormat="1" applyFont="1" applyBorder="1" applyAlignment="1" applyProtection="1">
      <alignment horizontal="center" vertical="center" wrapText="1"/>
      <protection locked="0"/>
    </xf>
  </cellXfs>
  <cellStyles count="79">
    <cellStyle name="Normal" xfId="0"/>
    <cellStyle name="20% - Accent1" xfId="15"/>
    <cellStyle name="20% - Accent1 2" xfId="16"/>
    <cellStyle name="20% - Accent1 2 2" xfId="17"/>
    <cellStyle name="20% - Accent1 3" xfId="18"/>
    <cellStyle name="20% - Accent1 4" xfId="19"/>
    <cellStyle name="20% - Accent2" xfId="20"/>
    <cellStyle name="20% - Accent3" xfId="21"/>
    <cellStyle name="20% - Accent4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alculation 2" xfId="45"/>
    <cellStyle name="Calculation 3" xfId="46"/>
    <cellStyle name="Calibri 10 kul" xfId="47"/>
    <cellStyle name="Calibri 10 kul 2" xfId="48"/>
    <cellStyle name="Calibri 10 kul 3" xfId="49"/>
    <cellStyle name="Calibri 10 kul 4" xfId="50"/>
    <cellStyle name="Check Cell" xfId="51"/>
    <cellStyle name="Comma" xfId="52"/>
    <cellStyle name="Comma [0]" xfId="53"/>
    <cellStyle name="Comma 2" xfId="54"/>
    <cellStyle name="Comma 3" xfId="55"/>
    <cellStyle name="Currency" xfId="56"/>
    <cellStyle name="Currency [0]" xfId="57"/>
    <cellStyle name="Explanatory Text" xfId="58"/>
    <cellStyle name="Good" xfId="59"/>
    <cellStyle name="Heading 1" xfId="60"/>
    <cellStyle name="Heading 2" xfId="61"/>
    <cellStyle name="Heading 3" xfId="62"/>
    <cellStyle name="Heading 4" xfId="63"/>
    <cellStyle name="Input" xfId="64"/>
    <cellStyle name="Linked Cell" xfId="65"/>
    <cellStyle name="Neutral" xfId="66"/>
    <cellStyle name="Normal 18" xfId="67"/>
    <cellStyle name="Normal 19" xfId="68"/>
    <cellStyle name="Normal 2" xfId="69"/>
    <cellStyle name="Normal 2 2" xfId="70"/>
    <cellStyle name="Normal 2 3" xfId="71"/>
    <cellStyle name="Normal 2 4" xfId="72"/>
    <cellStyle name="Normal 2 5" xfId="73"/>
    <cellStyle name="Normal 2 6" xfId="74"/>
    <cellStyle name="Normal 20" xfId="75"/>
    <cellStyle name="Normal 22" xfId="76"/>
    <cellStyle name="Normal 23" xfId="77"/>
    <cellStyle name="Normal 24" xfId="78"/>
    <cellStyle name="Normal 3" xfId="79"/>
    <cellStyle name="Normal 3 2" xfId="80"/>
    <cellStyle name="Normal 3 3" xfId="81"/>
    <cellStyle name="Normal 3 4" xfId="82"/>
    <cellStyle name="Normal 4" xfId="83"/>
    <cellStyle name="Normal 4 2" xfId="84"/>
    <cellStyle name="Normal 6" xfId="85"/>
    <cellStyle name="Note" xfId="86"/>
    <cellStyle name="Output" xfId="87"/>
    <cellStyle name="Percent" xfId="88"/>
    <cellStyle name="Title" xfId="89"/>
    <cellStyle name="Total" xfId="90"/>
    <cellStyle name="Warning Text" xfId="91"/>
    <cellStyle name="zuto calibri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29" t="s">
        <v>61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5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1:12" ht="1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</row>
    <row r="6" spans="1:12" ht="15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ht="15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15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1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1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</row>
    <row r="12" spans="1:12" ht="1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</row>
    <row r="13" spans="1:12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12" ht="1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</row>
    <row r="15" spans="1:12" ht="1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spans="1:12" ht="1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12" ht="1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1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</row>
    <row r="19" spans="1:12" ht="1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</row>
    <row r="20" spans="1:12" ht="1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1:12" ht="1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1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  <row r="23" spans="1:12" ht="1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</row>
    <row r="24" spans="1:12" ht="1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</row>
    <row r="26" spans="1:12" ht="1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ht="1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</row>
    <row r="28" spans="1:12" ht="1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</row>
    <row r="29" spans="1:12" ht="1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</row>
    <row r="33" spans="1:12" ht="1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</row>
  </sheetData>
  <sheetProtection selectLockedCells="1"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5" sqref="G5"/>
    </sheetView>
  </sheetViews>
  <sheetFormatPr defaultColWidth="9.140625" defaultRowHeight="15"/>
  <cols>
    <col min="1" max="1" width="9.140625" style="2" customWidth="1"/>
    <col min="2" max="2" width="4.8515625" style="0" customWidth="1"/>
    <col min="3" max="3" width="32.57421875" style="0" customWidth="1"/>
    <col min="4" max="4" width="49.421875" style="0" customWidth="1"/>
    <col min="5" max="5" width="7.57421875" style="0" customWidth="1"/>
    <col min="6" max="6" width="8.28125" style="0" customWidth="1"/>
    <col min="7" max="7" width="12.28125" style="1" customWidth="1"/>
    <col min="8" max="8" width="13.140625" style="1" customWidth="1"/>
    <col min="9" max="9" width="12.28125" style="1" customWidth="1"/>
    <col min="10" max="10" width="6.57421875" style="1" customWidth="1"/>
    <col min="11" max="11" width="13.00390625" style="1" customWidth="1"/>
  </cols>
  <sheetData>
    <row r="1" spans="1:11" ht="35.2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4.25" customHeigh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5">
      <c r="A3" s="33" t="s">
        <v>32</v>
      </c>
      <c r="B3" s="34"/>
      <c r="C3" s="34"/>
      <c r="D3" s="34"/>
      <c r="E3" s="34"/>
      <c r="F3" s="34"/>
      <c r="G3" s="33"/>
      <c r="H3" s="33"/>
      <c r="I3" s="33"/>
      <c r="J3" s="33"/>
      <c r="K3" s="33"/>
    </row>
    <row r="4" spans="1:11" ht="51">
      <c r="A4" s="3" t="s">
        <v>7</v>
      </c>
      <c r="B4" s="4"/>
      <c r="C4" s="14" t="s">
        <v>12</v>
      </c>
      <c r="D4" s="14" t="s">
        <v>16</v>
      </c>
      <c r="E4" s="4" t="s">
        <v>3</v>
      </c>
      <c r="F4" s="4" t="s">
        <v>10</v>
      </c>
      <c r="G4" s="5" t="s">
        <v>6</v>
      </c>
      <c r="H4" s="6" t="s">
        <v>8</v>
      </c>
      <c r="I4" s="7" t="s">
        <v>9</v>
      </c>
      <c r="J4" s="6" t="s">
        <v>5</v>
      </c>
      <c r="K4" s="7" t="s">
        <v>4</v>
      </c>
    </row>
    <row r="5" spans="1:11" ht="140.25">
      <c r="A5" s="8"/>
      <c r="B5" s="46">
        <v>1</v>
      </c>
      <c r="C5" s="48" t="s">
        <v>18</v>
      </c>
      <c r="D5" s="48" t="s">
        <v>42</v>
      </c>
      <c r="E5" s="49" t="s">
        <v>11</v>
      </c>
      <c r="F5" s="50">
        <v>3</v>
      </c>
      <c r="G5" s="45"/>
      <c r="H5" s="42">
        <f>F5*G5</f>
        <v>0</v>
      </c>
      <c r="I5" s="42">
        <f>H5*J5</f>
        <v>0</v>
      </c>
      <c r="J5" s="43">
        <v>0.2</v>
      </c>
      <c r="K5" s="42">
        <f>SUM(H5,I5)</f>
        <v>0</v>
      </c>
    </row>
    <row r="6" spans="1:11" ht="127.5">
      <c r="A6" s="11"/>
      <c r="B6" s="46">
        <v>2</v>
      </c>
      <c r="C6" s="48" t="s">
        <v>19</v>
      </c>
      <c r="D6" s="48" t="s">
        <v>43</v>
      </c>
      <c r="E6" s="49" t="s">
        <v>11</v>
      </c>
      <c r="F6" s="50">
        <v>1</v>
      </c>
      <c r="G6" s="45"/>
      <c r="H6" s="42">
        <f aca="true" t="shared" si="0" ref="H6:H19">F6*G6</f>
        <v>0</v>
      </c>
      <c r="I6" s="42">
        <f aca="true" t="shared" si="1" ref="I6:I19">H6*J6</f>
        <v>0</v>
      </c>
      <c r="J6" s="43">
        <v>0.2</v>
      </c>
      <c r="K6" s="42">
        <f aca="true" t="shared" si="2" ref="K6:K19">SUM(H6,I6)</f>
        <v>0</v>
      </c>
    </row>
    <row r="7" spans="1:11" ht="127.5">
      <c r="A7" s="11"/>
      <c r="B7" s="46">
        <v>3</v>
      </c>
      <c r="C7" s="48" t="s">
        <v>20</v>
      </c>
      <c r="D7" s="48" t="s">
        <v>44</v>
      </c>
      <c r="E7" s="49" t="s">
        <v>11</v>
      </c>
      <c r="F7" s="50">
        <v>1</v>
      </c>
      <c r="G7" s="45"/>
      <c r="H7" s="42">
        <f t="shared" si="0"/>
        <v>0</v>
      </c>
      <c r="I7" s="42">
        <f t="shared" si="1"/>
        <v>0</v>
      </c>
      <c r="J7" s="43">
        <v>0.2</v>
      </c>
      <c r="K7" s="42">
        <f t="shared" si="2"/>
        <v>0</v>
      </c>
    </row>
    <row r="8" spans="1:11" ht="114.75">
      <c r="A8" s="11"/>
      <c r="B8" s="46">
        <v>4</v>
      </c>
      <c r="C8" s="48" t="s">
        <v>21</v>
      </c>
      <c r="D8" s="48" t="s">
        <v>45</v>
      </c>
      <c r="E8" s="49" t="s">
        <v>11</v>
      </c>
      <c r="F8" s="50">
        <v>3</v>
      </c>
      <c r="G8" s="45"/>
      <c r="H8" s="42">
        <f t="shared" si="0"/>
        <v>0</v>
      </c>
      <c r="I8" s="42">
        <f t="shared" si="1"/>
        <v>0</v>
      </c>
      <c r="J8" s="43">
        <v>0.2</v>
      </c>
      <c r="K8" s="42">
        <f t="shared" si="2"/>
        <v>0</v>
      </c>
    </row>
    <row r="9" spans="1:11" ht="114.75">
      <c r="A9" s="11"/>
      <c r="B9" s="46">
        <v>5</v>
      </c>
      <c r="C9" s="48" t="s">
        <v>22</v>
      </c>
      <c r="D9" s="48" t="s">
        <v>46</v>
      </c>
      <c r="E9" s="49" t="s">
        <v>11</v>
      </c>
      <c r="F9" s="50">
        <v>1</v>
      </c>
      <c r="G9" s="45"/>
      <c r="H9" s="42">
        <f t="shared" si="0"/>
        <v>0</v>
      </c>
      <c r="I9" s="42">
        <f t="shared" si="1"/>
        <v>0</v>
      </c>
      <c r="J9" s="43">
        <v>0.2</v>
      </c>
      <c r="K9" s="42">
        <f t="shared" si="2"/>
        <v>0</v>
      </c>
    </row>
    <row r="10" spans="1:11" ht="76.5">
      <c r="A10" s="11"/>
      <c r="B10" s="46">
        <v>6</v>
      </c>
      <c r="C10" s="48" t="s">
        <v>23</v>
      </c>
      <c r="D10" s="48" t="s">
        <v>47</v>
      </c>
      <c r="E10" s="49" t="s">
        <v>11</v>
      </c>
      <c r="F10" s="50">
        <v>4</v>
      </c>
      <c r="G10" s="45"/>
      <c r="H10" s="42">
        <f t="shared" si="0"/>
        <v>0</v>
      </c>
      <c r="I10" s="42">
        <f t="shared" si="1"/>
        <v>0</v>
      </c>
      <c r="J10" s="43">
        <v>0.2</v>
      </c>
      <c r="K10" s="42">
        <f t="shared" si="2"/>
        <v>0</v>
      </c>
    </row>
    <row r="11" spans="1:11" ht="63.75">
      <c r="A11" s="11"/>
      <c r="B11" s="46">
        <v>7</v>
      </c>
      <c r="C11" s="48" t="s">
        <v>24</v>
      </c>
      <c r="D11" s="48" t="s">
        <v>48</v>
      </c>
      <c r="E11" s="49" t="s">
        <v>11</v>
      </c>
      <c r="F11" s="50">
        <v>1</v>
      </c>
      <c r="G11" s="45"/>
      <c r="H11" s="42">
        <f t="shared" si="0"/>
        <v>0</v>
      </c>
      <c r="I11" s="42">
        <f t="shared" si="1"/>
        <v>0</v>
      </c>
      <c r="J11" s="43">
        <v>0.2</v>
      </c>
      <c r="K11" s="42">
        <f t="shared" si="2"/>
        <v>0</v>
      </c>
    </row>
    <row r="12" spans="1:11" ht="63.75">
      <c r="A12" s="11"/>
      <c r="B12" s="46">
        <v>8</v>
      </c>
      <c r="C12" s="48" t="s">
        <v>25</v>
      </c>
      <c r="D12" s="48" t="s">
        <v>49</v>
      </c>
      <c r="E12" s="49" t="s">
        <v>11</v>
      </c>
      <c r="F12" s="50">
        <v>1</v>
      </c>
      <c r="G12" s="45"/>
      <c r="H12" s="42">
        <f t="shared" si="0"/>
        <v>0</v>
      </c>
      <c r="I12" s="42">
        <f t="shared" si="1"/>
        <v>0</v>
      </c>
      <c r="J12" s="43">
        <v>0.2</v>
      </c>
      <c r="K12" s="42">
        <f t="shared" si="2"/>
        <v>0</v>
      </c>
    </row>
    <row r="13" spans="1:11" ht="102">
      <c r="A13" s="11"/>
      <c r="B13" s="46">
        <v>9</v>
      </c>
      <c r="C13" s="48" t="s">
        <v>26</v>
      </c>
      <c r="D13" s="48" t="s">
        <v>50</v>
      </c>
      <c r="E13" s="49" t="s">
        <v>11</v>
      </c>
      <c r="F13" s="50">
        <v>10</v>
      </c>
      <c r="G13" s="45"/>
      <c r="H13" s="42">
        <f t="shared" si="0"/>
        <v>0</v>
      </c>
      <c r="I13" s="42">
        <f t="shared" si="1"/>
        <v>0</v>
      </c>
      <c r="J13" s="43">
        <v>0.2</v>
      </c>
      <c r="K13" s="42">
        <f t="shared" si="2"/>
        <v>0</v>
      </c>
    </row>
    <row r="14" spans="1:11" ht="51">
      <c r="A14" s="11"/>
      <c r="B14" s="46">
        <v>10</v>
      </c>
      <c r="C14" s="48" t="s">
        <v>51</v>
      </c>
      <c r="D14" s="48" t="s">
        <v>52</v>
      </c>
      <c r="E14" s="49" t="s">
        <v>11</v>
      </c>
      <c r="F14" s="50">
        <v>5</v>
      </c>
      <c r="G14" s="45"/>
      <c r="H14" s="42">
        <f t="shared" si="0"/>
        <v>0</v>
      </c>
      <c r="I14" s="42">
        <f t="shared" si="1"/>
        <v>0</v>
      </c>
      <c r="J14" s="43">
        <v>0.2</v>
      </c>
      <c r="K14" s="42">
        <f t="shared" si="2"/>
        <v>0</v>
      </c>
    </row>
    <row r="15" spans="1:11" ht="51">
      <c r="A15" s="11"/>
      <c r="B15" s="46">
        <v>11</v>
      </c>
      <c r="C15" s="48" t="s">
        <v>27</v>
      </c>
      <c r="D15" s="48" t="s">
        <v>53</v>
      </c>
      <c r="E15" s="49" t="s">
        <v>11</v>
      </c>
      <c r="F15" s="50">
        <v>5</v>
      </c>
      <c r="G15" s="45"/>
      <c r="H15" s="42">
        <f t="shared" si="0"/>
        <v>0</v>
      </c>
      <c r="I15" s="42">
        <f t="shared" si="1"/>
        <v>0</v>
      </c>
      <c r="J15" s="43">
        <v>0.2</v>
      </c>
      <c r="K15" s="42">
        <f t="shared" si="2"/>
        <v>0</v>
      </c>
    </row>
    <row r="16" spans="1:11" ht="51">
      <c r="A16" s="11"/>
      <c r="B16" s="46">
        <v>12</v>
      </c>
      <c r="C16" s="48" t="s">
        <v>28</v>
      </c>
      <c r="D16" s="48" t="s">
        <v>54</v>
      </c>
      <c r="E16" s="49" t="s">
        <v>11</v>
      </c>
      <c r="F16" s="50">
        <v>5</v>
      </c>
      <c r="G16" s="45"/>
      <c r="H16" s="42">
        <f t="shared" si="0"/>
        <v>0</v>
      </c>
      <c r="I16" s="42">
        <f t="shared" si="1"/>
        <v>0</v>
      </c>
      <c r="J16" s="43">
        <v>0.2</v>
      </c>
      <c r="K16" s="42">
        <f t="shared" si="2"/>
        <v>0</v>
      </c>
    </row>
    <row r="17" spans="1:11" ht="76.5">
      <c r="A17" s="11"/>
      <c r="B17" s="46">
        <v>13</v>
      </c>
      <c r="C17" s="48" t="s">
        <v>55</v>
      </c>
      <c r="D17" s="48" t="s">
        <v>56</v>
      </c>
      <c r="E17" s="49" t="s">
        <v>11</v>
      </c>
      <c r="F17" s="50">
        <v>1</v>
      </c>
      <c r="G17" s="45"/>
      <c r="H17" s="42">
        <f t="shared" si="0"/>
        <v>0</v>
      </c>
      <c r="I17" s="42">
        <f t="shared" si="1"/>
        <v>0</v>
      </c>
      <c r="J17" s="43">
        <v>0.2</v>
      </c>
      <c r="K17" s="42">
        <f t="shared" si="2"/>
        <v>0</v>
      </c>
    </row>
    <row r="18" spans="1:11" ht="51">
      <c r="A18" s="11"/>
      <c r="B18" s="46">
        <v>14</v>
      </c>
      <c r="C18" s="48" t="s">
        <v>29</v>
      </c>
      <c r="D18" s="48" t="s">
        <v>57</v>
      </c>
      <c r="E18" s="49" t="s">
        <v>11</v>
      </c>
      <c r="F18" s="50">
        <v>1</v>
      </c>
      <c r="G18" s="45"/>
      <c r="H18" s="42">
        <f t="shared" si="0"/>
        <v>0</v>
      </c>
      <c r="I18" s="42">
        <f t="shared" si="1"/>
        <v>0</v>
      </c>
      <c r="J18" s="43">
        <v>0.2</v>
      </c>
      <c r="K18" s="42">
        <f t="shared" si="2"/>
        <v>0</v>
      </c>
    </row>
    <row r="19" spans="1:11" ht="140.25">
      <c r="A19" s="11"/>
      <c r="B19" s="46">
        <v>15</v>
      </c>
      <c r="C19" s="48" t="s">
        <v>30</v>
      </c>
      <c r="D19" s="48" t="s">
        <v>58</v>
      </c>
      <c r="E19" s="49" t="s">
        <v>11</v>
      </c>
      <c r="F19" s="50">
        <v>2</v>
      </c>
      <c r="G19" s="45"/>
      <c r="H19" s="42">
        <f t="shared" si="0"/>
        <v>0</v>
      </c>
      <c r="I19" s="42">
        <f t="shared" si="1"/>
        <v>0</v>
      </c>
      <c r="J19" s="43">
        <v>0.2</v>
      </c>
      <c r="K19" s="42">
        <f t="shared" si="2"/>
        <v>0</v>
      </c>
    </row>
    <row r="20" spans="1:11" ht="15">
      <c r="A20" s="12"/>
      <c r="B20" s="13"/>
      <c r="C20" s="36" t="s">
        <v>13</v>
      </c>
      <c r="D20" s="36"/>
      <c r="E20" s="36"/>
      <c r="F20" s="36"/>
      <c r="G20" s="51">
        <f>SUM(G5:G19)</f>
        <v>0</v>
      </c>
      <c r="H20" s="10">
        <f>SUM(H5:H19)</f>
        <v>0</v>
      </c>
      <c r="I20" s="10">
        <f>SUM(I5:I19)</f>
        <v>0</v>
      </c>
      <c r="J20" s="10"/>
      <c r="K20" s="10">
        <f>SUM(K5:K19)</f>
        <v>0</v>
      </c>
    </row>
    <row r="21" spans="1:11" ht="15">
      <c r="A21" s="18"/>
      <c r="B21" s="19"/>
      <c r="C21" s="19"/>
      <c r="D21" s="19"/>
      <c r="E21" s="19"/>
      <c r="F21" s="19"/>
      <c r="G21" s="20"/>
      <c r="H21" s="20"/>
      <c r="I21" s="20"/>
      <c r="J21" s="20"/>
      <c r="K21" s="20"/>
    </row>
    <row r="22" spans="1:11" ht="15">
      <c r="A22" s="18"/>
      <c r="B22" s="19"/>
      <c r="C22" s="19"/>
      <c r="D22" s="19"/>
      <c r="E22" s="19"/>
      <c r="F22" s="19"/>
      <c r="G22" s="20"/>
      <c r="H22" s="20"/>
      <c r="I22" s="20"/>
      <c r="J22" s="20"/>
      <c r="K22" s="20"/>
    </row>
    <row r="23" spans="1:11" ht="15">
      <c r="A23" s="18"/>
      <c r="B23" s="19"/>
      <c r="C23" s="19"/>
      <c r="D23" s="19"/>
      <c r="E23" s="19"/>
      <c r="F23" s="19"/>
      <c r="G23" s="20"/>
      <c r="H23" s="20"/>
      <c r="I23" s="20"/>
      <c r="J23" s="20"/>
      <c r="K23" s="20"/>
    </row>
    <row r="24" spans="1:11" s="15" customFormat="1" ht="208.5" customHeight="1">
      <c r="A24" s="37" t="s">
        <v>59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</row>
    <row r="25" spans="1:11" ht="15">
      <c r="A25" s="21"/>
      <c r="B25" s="22"/>
      <c r="C25" s="23"/>
      <c r="D25" s="23"/>
      <c r="E25" s="31" t="s">
        <v>2</v>
      </c>
      <c r="F25" s="31"/>
      <c r="G25" s="31"/>
      <c r="H25" s="31"/>
      <c r="I25" s="31"/>
      <c r="J25" s="31"/>
      <c r="K25" s="20"/>
    </row>
    <row r="26" spans="1:11" ht="15">
      <c r="A26" s="21"/>
      <c r="B26" s="22"/>
      <c r="C26" s="24"/>
      <c r="D26" s="24"/>
      <c r="E26" s="25"/>
      <c r="F26" s="26"/>
      <c r="G26" s="25"/>
      <c r="H26" s="25"/>
      <c r="I26" s="25"/>
      <c r="J26" s="25"/>
      <c r="K26" s="20"/>
    </row>
    <row r="27" spans="1:11" ht="15">
      <c r="A27" s="21"/>
      <c r="B27" s="22"/>
      <c r="C27" s="24"/>
      <c r="D27" s="24"/>
      <c r="E27" s="25" t="s">
        <v>1</v>
      </c>
      <c r="F27" s="32" t="s">
        <v>0</v>
      </c>
      <c r="G27" s="32"/>
      <c r="H27" s="32"/>
      <c r="I27" s="32"/>
      <c r="J27" s="32"/>
      <c r="K27" s="20"/>
    </row>
    <row r="28" spans="1:11" ht="15">
      <c r="A28" s="18"/>
      <c r="B28" s="19"/>
      <c r="C28" s="19"/>
      <c r="D28" s="19"/>
      <c r="E28" s="19"/>
      <c r="F28" s="19"/>
      <c r="G28" s="20"/>
      <c r="H28" s="20"/>
      <c r="I28" s="20"/>
      <c r="J28" s="20"/>
      <c r="K28" s="20"/>
    </row>
    <row r="29" spans="1:11" ht="15">
      <c r="A29" s="18"/>
      <c r="B29" s="19"/>
      <c r="C29" s="19"/>
      <c r="D29" s="19"/>
      <c r="E29" s="19"/>
      <c r="F29" s="19"/>
      <c r="G29" s="20"/>
      <c r="H29" s="20"/>
      <c r="I29" s="20"/>
      <c r="J29" s="20"/>
      <c r="K29" s="20"/>
    </row>
  </sheetData>
  <sheetProtection password="C9D8" sheet="1" selectLockedCells="1"/>
  <mergeCells count="8">
    <mergeCell ref="E25:J25"/>
    <mergeCell ref="F27:J27"/>
    <mergeCell ref="A3:K3"/>
    <mergeCell ref="A1:K1"/>
    <mergeCell ref="C20:F20"/>
    <mergeCell ref="A24:K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7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1">
      <selection activeCell="G4" sqref="G4"/>
    </sheetView>
  </sheetViews>
  <sheetFormatPr defaultColWidth="9.140625" defaultRowHeight="15"/>
  <cols>
    <col min="1" max="1" width="9.140625" style="2" customWidth="1"/>
    <col min="2" max="2" width="4.8515625" style="0" customWidth="1"/>
    <col min="3" max="3" width="40.7109375" style="0" customWidth="1"/>
    <col min="4" max="4" width="33.00390625" style="0" customWidth="1"/>
    <col min="5" max="5" width="7.57421875" style="0" customWidth="1"/>
    <col min="6" max="6" width="8.28125" style="0" customWidth="1"/>
    <col min="7" max="7" width="12.28125" style="1" customWidth="1"/>
    <col min="8" max="8" width="13.140625" style="1" customWidth="1"/>
    <col min="9" max="9" width="12.28125" style="1" customWidth="1"/>
    <col min="10" max="10" width="6.57421875" style="1" customWidth="1"/>
    <col min="11" max="11" width="13.00390625" style="1" customWidth="1"/>
  </cols>
  <sheetData>
    <row r="1" spans="1:11" ht="35.2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5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51">
      <c r="A3" s="4" t="s">
        <v>7</v>
      </c>
      <c r="B3" s="14"/>
      <c r="C3" s="14" t="s">
        <v>12</v>
      </c>
      <c r="D3" s="14" t="s">
        <v>17</v>
      </c>
      <c r="E3" s="14" t="s">
        <v>3</v>
      </c>
      <c r="F3" s="14" t="s">
        <v>10</v>
      </c>
      <c r="G3" s="6" t="s">
        <v>6</v>
      </c>
      <c r="H3" s="6" t="s">
        <v>8</v>
      </c>
      <c r="I3" s="7" t="s">
        <v>9</v>
      </c>
      <c r="J3" s="6" t="s">
        <v>5</v>
      </c>
      <c r="K3" s="7" t="s">
        <v>4</v>
      </c>
    </row>
    <row r="4" spans="1:11" ht="76.5">
      <c r="A4" s="8"/>
      <c r="B4" s="9">
        <v>1</v>
      </c>
      <c r="C4" s="52" t="s">
        <v>34</v>
      </c>
      <c r="D4" s="52" t="s">
        <v>35</v>
      </c>
      <c r="E4" s="53" t="s">
        <v>11</v>
      </c>
      <c r="F4" s="53">
        <v>3</v>
      </c>
      <c r="G4" s="44"/>
      <c r="H4" s="40">
        <f>F4*G4</f>
        <v>0</v>
      </c>
      <c r="I4" s="40">
        <f>H4*J4</f>
        <v>0</v>
      </c>
      <c r="J4" s="41">
        <v>0.2</v>
      </c>
      <c r="K4" s="40">
        <f>SUM(H4,I4)</f>
        <v>0</v>
      </c>
    </row>
    <row r="5" spans="1:11" ht="38.25">
      <c r="A5" s="11"/>
      <c r="B5" s="9">
        <v>2</v>
      </c>
      <c r="C5" s="52" t="s">
        <v>36</v>
      </c>
      <c r="D5" s="52" t="s">
        <v>37</v>
      </c>
      <c r="E5" s="53" t="s">
        <v>11</v>
      </c>
      <c r="F5" s="53">
        <v>3</v>
      </c>
      <c r="G5" s="44"/>
      <c r="H5" s="40">
        <f>F5*G5</f>
        <v>0</v>
      </c>
      <c r="I5" s="40">
        <f>H5*J5</f>
        <v>0</v>
      </c>
      <c r="J5" s="41">
        <v>0.2</v>
      </c>
      <c r="K5" s="40">
        <f>SUM(H5,I5)</f>
        <v>0</v>
      </c>
    </row>
    <row r="6" spans="1:11" ht="38.25">
      <c r="A6" s="11"/>
      <c r="B6" s="9">
        <v>3</v>
      </c>
      <c r="C6" s="52" t="s">
        <v>38</v>
      </c>
      <c r="D6" s="52" t="s">
        <v>39</v>
      </c>
      <c r="E6" s="53" t="s">
        <v>11</v>
      </c>
      <c r="F6" s="53">
        <v>3</v>
      </c>
      <c r="G6" s="44"/>
      <c r="H6" s="40">
        <f>F6*G6</f>
        <v>0</v>
      </c>
      <c r="I6" s="40">
        <f>H6*J6</f>
        <v>0</v>
      </c>
      <c r="J6" s="41">
        <v>0.2</v>
      </c>
      <c r="K6" s="40">
        <f>SUM(H6,I6)</f>
        <v>0</v>
      </c>
    </row>
    <row r="7" spans="1:11" ht="51">
      <c r="A7" s="11"/>
      <c r="B7" s="9">
        <v>4</v>
      </c>
      <c r="C7" s="52" t="s">
        <v>40</v>
      </c>
      <c r="D7" s="52" t="s">
        <v>41</v>
      </c>
      <c r="E7" s="53" t="s">
        <v>11</v>
      </c>
      <c r="F7" s="53">
        <v>3</v>
      </c>
      <c r="G7" s="44"/>
      <c r="H7" s="40">
        <f>F7*G7</f>
        <v>0</v>
      </c>
      <c r="I7" s="40">
        <f>H7*J7</f>
        <v>0</v>
      </c>
      <c r="J7" s="41">
        <v>0.2</v>
      </c>
      <c r="K7" s="40">
        <f>SUM(H7,I7)</f>
        <v>0</v>
      </c>
    </row>
    <row r="8" spans="1:11" ht="15">
      <c r="A8" s="12"/>
      <c r="B8" s="13"/>
      <c r="C8" s="36" t="s">
        <v>13</v>
      </c>
      <c r="D8" s="36"/>
      <c r="E8" s="36"/>
      <c r="F8" s="36"/>
      <c r="G8" s="51">
        <f>SUM(G4:G7)</f>
        <v>0</v>
      </c>
      <c r="H8" s="10">
        <f>SUM(H4:H7)</f>
        <v>0</v>
      </c>
      <c r="I8" s="10">
        <f>SUM(I4:I7)</f>
        <v>0</v>
      </c>
      <c r="J8" s="10"/>
      <c r="K8" s="10">
        <f>SUM(K4:K7)</f>
        <v>0</v>
      </c>
    </row>
    <row r="9" spans="1:11" ht="15">
      <c r="A9" s="18"/>
      <c r="B9" s="19"/>
      <c r="C9" s="19"/>
      <c r="D9" s="19"/>
      <c r="E9" s="19"/>
      <c r="F9" s="19"/>
      <c r="G9" s="20"/>
      <c r="H9" s="20"/>
      <c r="I9" s="20"/>
      <c r="J9" s="20"/>
      <c r="K9" s="20"/>
    </row>
    <row r="10" spans="1:11" ht="15">
      <c r="A10" s="18"/>
      <c r="B10" s="19"/>
      <c r="C10" s="19"/>
      <c r="D10" s="19"/>
      <c r="E10" s="19"/>
      <c r="F10" s="19"/>
      <c r="G10" s="20"/>
      <c r="H10" s="20"/>
      <c r="I10" s="20"/>
      <c r="J10" s="20"/>
      <c r="K10" s="20"/>
    </row>
    <row r="11" spans="1:11" ht="15">
      <c r="A11" s="18"/>
      <c r="B11" s="19"/>
      <c r="C11" s="19"/>
      <c r="D11" s="19"/>
      <c r="E11" s="19"/>
      <c r="F11" s="19"/>
      <c r="G11" s="20"/>
      <c r="H11" s="20"/>
      <c r="I11" s="20"/>
      <c r="J11" s="20"/>
      <c r="K11" s="20"/>
    </row>
    <row r="12" spans="1:11" ht="15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</row>
    <row r="13" spans="1:11" s="15" customFormat="1" ht="208.5" customHeight="1">
      <c r="A13" s="37" t="s">
        <v>59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ht="15">
      <c r="A14" s="21"/>
      <c r="B14" s="22"/>
      <c r="C14" s="23"/>
      <c r="D14" s="23"/>
      <c r="E14" s="31" t="s">
        <v>2</v>
      </c>
      <c r="F14" s="31"/>
      <c r="G14" s="31"/>
      <c r="H14" s="31"/>
      <c r="I14" s="31"/>
      <c r="J14" s="31"/>
      <c r="K14" s="20"/>
    </row>
    <row r="15" spans="1:11" ht="15">
      <c r="A15" s="21"/>
      <c r="B15" s="22"/>
      <c r="C15" s="24"/>
      <c r="D15" s="24"/>
      <c r="E15" s="25"/>
      <c r="F15" s="26"/>
      <c r="G15" s="25"/>
      <c r="H15" s="25"/>
      <c r="I15" s="25"/>
      <c r="J15" s="25"/>
      <c r="K15" s="20"/>
    </row>
    <row r="16" spans="1:11" ht="15">
      <c r="A16" s="21"/>
      <c r="B16" s="22"/>
      <c r="C16" s="24"/>
      <c r="D16" s="24"/>
      <c r="E16" s="25" t="s">
        <v>1</v>
      </c>
      <c r="F16" s="32" t="s">
        <v>0</v>
      </c>
      <c r="G16" s="32"/>
      <c r="H16" s="32"/>
      <c r="I16" s="32"/>
      <c r="J16" s="32"/>
      <c r="K16" s="20"/>
    </row>
    <row r="17" spans="1:11" ht="15">
      <c r="A17" s="18"/>
      <c r="B17" s="19"/>
      <c r="C17" s="19"/>
      <c r="D17" s="19"/>
      <c r="E17" s="19"/>
      <c r="F17" s="19"/>
      <c r="G17" s="20"/>
      <c r="H17" s="20"/>
      <c r="I17" s="20"/>
      <c r="J17" s="20"/>
      <c r="K17" s="20"/>
    </row>
    <row r="18" spans="1:11" ht="15">
      <c r="A18" s="17"/>
      <c r="B18" s="15"/>
      <c r="C18" s="15"/>
      <c r="D18" s="15"/>
      <c r="E18" s="15"/>
      <c r="F18" s="15"/>
      <c r="G18" s="16"/>
      <c r="H18" s="16"/>
      <c r="I18" s="16"/>
      <c r="J18" s="16"/>
      <c r="K18" s="16"/>
    </row>
  </sheetData>
  <sheetProtection password="CC6C" sheet="1" selectLockedCells="1"/>
  <mergeCells count="6">
    <mergeCell ref="A1:K1"/>
    <mergeCell ref="A2:K2"/>
    <mergeCell ref="C8:F8"/>
    <mergeCell ref="A13:K13"/>
    <mergeCell ref="E14:J14"/>
    <mergeCell ref="F16:J1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1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PageLayoutView="0" workbookViewId="0" topLeftCell="A1">
      <selection activeCell="G3" sqref="G3:G5"/>
    </sheetView>
  </sheetViews>
  <sheetFormatPr defaultColWidth="9.140625" defaultRowHeight="15"/>
  <cols>
    <col min="1" max="1" width="6.421875" style="2" customWidth="1"/>
    <col min="2" max="2" width="6.140625" style="0" customWidth="1"/>
    <col min="3" max="3" width="37.421875" style="0" customWidth="1"/>
    <col min="4" max="4" width="35.8515625" style="0" customWidth="1"/>
    <col min="5" max="5" width="6.00390625" style="0" customWidth="1"/>
    <col min="6" max="6" width="6.140625" style="0" customWidth="1"/>
    <col min="7" max="7" width="12.28125" style="1" customWidth="1"/>
    <col min="8" max="8" width="13.140625" style="1" customWidth="1"/>
    <col min="9" max="9" width="12.28125" style="1" customWidth="1"/>
    <col min="10" max="10" width="6.57421875" style="1" customWidth="1"/>
    <col min="11" max="11" width="13.00390625" style="1" customWidth="1"/>
  </cols>
  <sheetData>
    <row r="1" spans="1:11" ht="35.25" customHeight="1">
      <c r="A1" s="35" t="s">
        <v>31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2" ht="15">
      <c r="A2" s="39" t="s">
        <v>62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8"/>
    </row>
    <row r="3" spans="1:11" ht="51">
      <c r="A3" s="4" t="s">
        <v>7</v>
      </c>
      <c r="B3" s="4"/>
      <c r="C3" s="14" t="s">
        <v>15</v>
      </c>
      <c r="D3" s="14" t="s">
        <v>17</v>
      </c>
      <c r="E3" s="14" t="s">
        <v>3</v>
      </c>
      <c r="F3" s="14" t="s">
        <v>10</v>
      </c>
      <c r="G3" s="57" t="s">
        <v>6</v>
      </c>
      <c r="H3" s="6" t="s">
        <v>8</v>
      </c>
      <c r="I3" s="7" t="s">
        <v>9</v>
      </c>
      <c r="J3" s="6" t="s">
        <v>5</v>
      </c>
      <c r="K3" s="7" t="s">
        <v>4</v>
      </c>
    </row>
    <row r="4" spans="1:11" ht="127.5">
      <c r="A4" s="8"/>
      <c r="B4" s="9">
        <v>1</v>
      </c>
      <c r="C4" s="54" t="s">
        <v>60</v>
      </c>
      <c r="D4" s="55" t="s">
        <v>63</v>
      </c>
      <c r="E4" s="56" t="s">
        <v>11</v>
      </c>
      <c r="F4" s="47">
        <v>1</v>
      </c>
      <c r="G4" s="44"/>
      <c r="H4" s="40">
        <f>F4*G4</f>
        <v>0</v>
      </c>
      <c r="I4" s="40">
        <f>H4*J4</f>
        <v>0</v>
      </c>
      <c r="J4" s="41">
        <v>0.2</v>
      </c>
      <c r="K4" s="40">
        <f>SUM(H4,I4)</f>
        <v>0</v>
      </c>
    </row>
    <row r="5" spans="1:11" ht="15">
      <c r="A5" s="12"/>
      <c r="B5" s="9"/>
      <c r="C5" s="36" t="s">
        <v>14</v>
      </c>
      <c r="D5" s="36"/>
      <c r="E5" s="36"/>
      <c r="F5" s="36"/>
      <c r="G5" s="51">
        <f>SUM(G4:G4)</f>
        <v>0</v>
      </c>
      <c r="H5" s="10">
        <f>SUM(H4:H4)</f>
        <v>0</v>
      </c>
      <c r="I5" s="10">
        <f>SUM(I4:I4)</f>
        <v>0</v>
      </c>
      <c r="J5" s="10"/>
      <c r="K5" s="10">
        <f>SUM(K4:K4)</f>
        <v>0</v>
      </c>
    </row>
    <row r="6" spans="1:11" ht="15">
      <c r="A6" s="18"/>
      <c r="B6" s="19"/>
      <c r="C6" s="19"/>
      <c r="D6" s="19"/>
      <c r="E6" s="19"/>
      <c r="F6" s="19"/>
      <c r="G6" s="20"/>
      <c r="H6" s="20"/>
      <c r="I6" s="20"/>
      <c r="J6" s="20"/>
      <c r="K6" s="20"/>
    </row>
    <row r="7" spans="1:11" ht="15">
      <c r="A7" s="18"/>
      <c r="B7" s="19"/>
      <c r="C7" s="19"/>
      <c r="D7" s="19"/>
      <c r="E7" s="19"/>
      <c r="F7" s="19"/>
      <c r="G7" s="20"/>
      <c r="H7" s="20"/>
      <c r="I7" s="20"/>
      <c r="J7" s="20"/>
      <c r="K7" s="20"/>
    </row>
    <row r="8" spans="1:11" s="15" customFormat="1" ht="208.5" customHeight="1">
      <c r="A8" s="37" t="s">
        <v>59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ht="15">
      <c r="A9" s="21"/>
      <c r="B9" s="22"/>
      <c r="C9" s="23"/>
      <c r="D9" s="23"/>
      <c r="E9" s="31" t="s">
        <v>2</v>
      </c>
      <c r="F9" s="31"/>
      <c r="G9" s="31"/>
      <c r="H9" s="31"/>
      <c r="I9" s="31"/>
      <c r="J9" s="31"/>
      <c r="K9" s="20"/>
    </row>
    <row r="10" spans="1:11" ht="15">
      <c r="A10" s="21"/>
      <c r="B10" s="22"/>
      <c r="C10" s="24"/>
      <c r="D10" s="24"/>
      <c r="E10" s="25"/>
      <c r="F10" s="26"/>
      <c r="G10" s="25"/>
      <c r="H10" s="25"/>
      <c r="I10" s="25"/>
      <c r="J10" s="25"/>
      <c r="K10" s="20"/>
    </row>
    <row r="11" spans="1:11" ht="15">
      <c r="A11" s="21"/>
      <c r="B11" s="22"/>
      <c r="C11" s="24"/>
      <c r="D11" s="24"/>
      <c r="E11" s="25" t="s">
        <v>1</v>
      </c>
      <c r="F11" s="32" t="s">
        <v>0</v>
      </c>
      <c r="G11" s="32"/>
      <c r="H11" s="32"/>
      <c r="I11" s="32"/>
      <c r="J11" s="32"/>
      <c r="K11" s="20"/>
    </row>
    <row r="12" spans="1:11" ht="15">
      <c r="A12" s="18"/>
      <c r="B12" s="19"/>
      <c r="C12" s="19"/>
      <c r="D12" s="19"/>
      <c r="E12" s="19"/>
      <c r="F12" s="19"/>
      <c r="G12" s="20"/>
      <c r="H12" s="20"/>
      <c r="I12" s="20"/>
      <c r="J12" s="20"/>
      <c r="K12" s="20"/>
    </row>
  </sheetData>
  <sheetProtection password="CC6C" sheet="1" selectLockedCells="1"/>
  <mergeCells count="6">
    <mergeCell ref="A1:K1"/>
    <mergeCell ref="C5:F5"/>
    <mergeCell ref="A8:K8"/>
    <mergeCell ref="E9:J9"/>
    <mergeCell ref="F11:J11"/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2017-06-28T12:44:44Z</cp:lastPrinted>
  <dcterms:created xsi:type="dcterms:W3CDTF">2013-07-24T11:49:32Z</dcterms:created>
  <dcterms:modified xsi:type="dcterms:W3CDTF">2017-06-28T12:51:16Z</dcterms:modified>
  <cp:category/>
  <cp:version/>
  <cp:contentType/>
  <cp:contentStatus/>
</cp:coreProperties>
</file>