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30" windowWidth="25440" windowHeight="12840"/>
  </bookViews>
  <sheets>
    <sheet name="PREDMER I PREDRACUN " sheetId="1" r:id="rId1"/>
    <sheet name="prilog" sheetId="3" r:id="rId2"/>
    <sheet name="Sheet2" sheetId="2" r:id="rId3"/>
  </sheets>
  <definedNames>
    <definedName name="Excel_BuiltIn_Print_Area" localSheetId="0">'PREDMER I PREDRACUN '!$A$2:$F$11</definedName>
    <definedName name="Excel_BuiltIn_Print_Area" localSheetId="1">prilog!#REF!</definedName>
    <definedName name="_xlnm.Print_Area" localSheetId="0">'PREDMER I PREDRACUN '!$A$1:$F$181</definedName>
    <definedName name="_xlnm.Print_Area" localSheetId="1">prilog!$A$1:$F$28</definedName>
  </definedNames>
  <calcPr calcId="125725"/>
  <fileRecoveryPr repairLoad="1"/>
</workbook>
</file>

<file path=xl/calcChain.xml><?xml version="1.0" encoding="utf-8"?>
<calcChain xmlns="http://schemas.openxmlformats.org/spreadsheetml/2006/main">
  <c r="D44" i="1"/>
  <c r="D41"/>
  <c r="F84"/>
  <c r="F85"/>
  <c r="F86"/>
  <c r="F87"/>
  <c r="F88"/>
  <c r="F89"/>
  <c r="F91"/>
  <c r="F94"/>
  <c r="F95"/>
  <c r="F98"/>
  <c r="F99"/>
  <c r="F100"/>
  <c r="F101"/>
  <c r="F102"/>
  <c r="F103"/>
  <c r="F105"/>
  <c r="F106"/>
  <c r="F113"/>
  <c r="F118"/>
  <c r="F133"/>
  <c r="F134"/>
  <c r="F136"/>
  <c r="F138"/>
  <c r="E140"/>
  <c r="E142"/>
  <c r="E141"/>
</calcChain>
</file>

<file path=xl/sharedStrings.xml><?xml version="1.0" encoding="utf-8"?>
<sst xmlns="http://schemas.openxmlformats.org/spreadsheetml/2006/main" count="241" uniqueCount="167">
  <si>
    <t>ELEKTRO RADOVI</t>
  </si>
  <si>
    <t>Opšte napomene:</t>
  </si>
  <si>
    <t>Izvođač radova dužan je provesti sve propisane mere važećeg Zakona o bezbednosti i zdravlja na radu i zaštiti od požara i drugih pozitivnih uredbi i tehničkih propisa za rad   u naseljenom i prometnom mestu, da spreči stvaranje i širenje prašine, složi i očisti materijal koji će se koristiti na određenu deponiju unutar lokacije objekta a sav šut i nepotrebne otpatke odneti na gradsku deponiju do 10 km udaljenosti. Jediničnim cenama obuhvaćena je sva stručna i pomoćna snaga, potreban alat, prevozna sredstva za rad, unutrašnji nadzor, provođenje mera zaštite na radu i zaštite od požara. Izvođač radova obavezan je da svakodnevno održava gradilište u urednom stanju, obezbedi prenosni kontejner od JP"Čistoća" Novi Sad za smeće, periodično odnosi šut na gradsku deponiju i  svaki dan počisti prašinu sa komunikacija oko gradilišta i posebno održava unutrašnje komunikacije u objektu. Ponuđač-Izvođač je u obavezi sve ove troškove da ukalkuliše u jedinične cene radova.</t>
  </si>
  <si>
    <t xml:space="preserve">Ako  Izvođač ne izvršava  preuzete obaveze na održavanju gradilišta u čistom i urednom stanju, saglasan je da Naručilac angažuje treće lice na teret Izvođača.  </t>
  </si>
  <si>
    <t xml:space="preserve">NAPOMENA: Sve demontirane građevinske elemente iz objekta i porušene delove konstrukcije utovaraju se u vozilo i odvoze na gradsku deponiju. Jediničnom cenom obuhvatiti sve predradnje na sprečavanju i širenju prašine na delovima objekta gde se ne izvode radovi, da čuva fiksni i mobilni inventar i nameštaj Naručioca, pažljivo skidanje i iznošenje rasutog tereta iz objekta, utovar u vozilo, prevoz do gradske deponije i troškove nadoknade odlaganja na  deponiji. </t>
  </si>
  <si>
    <t xml:space="preserve">Investitor je u obavezi da sav  pokretan nameštaj i opremu (koji nisu tenderom obuhvaćeni) iznese i deponuje u za to predviđen  prostor i nakon završenih radova sve vrati na svoje mesto. </t>
  </si>
  <si>
    <t>NAPOMENA: Sve podne obloge demontira podopolagač koji postavlja novu podnu oblogu. Nadzor neće prihvatiti naknadne radove prouzrokovane oštećenjima podloge nastale prilikom demontaže (skidanja) postojeće podne obloge.</t>
  </si>
  <si>
    <t>Ukoliko je opisom predviđeno da se demontirani delovi odlažu na depo koji odredi Investitor, biće posebno u predmeru naznačeno.</t>
  </si>
  <si>
    <t>Napomena:</t>
  </si>
  <si>
    <t>Cena za svaku tačku ovog predmera mora obuhvatiti isporuku, transport i montažu, spajanje po potrebi, uzemljenje, te dovođenje stavke u stanje potpune funkcionalnosti.</t>
  </si>
  <si>
    <t>U cenu  uračunati sav potreban materijal, spojni, montažni, pridržni i ostali materijal potreban za potpuno funkcionisanje pojedine stavke.</t>
  </si>
  <si>
    <t>Radeći ponudu treba imati na umu najnovije važeće  propise za pojedine vrste instalacije.</t>
  </si>
  <si>
    <t>Pre davanja ponude obavezno pročitati tehnički opis , pregledati crteže i bazni projekat, pregledati objekat na licu mesta.</t>
  </si>
  <si>
    <t>Pre davanja ponude poregledati postojeći objekat.</t>
  </si>
  <si>
    <t>Sva oprema ista ili istih karakteristika kao navedena a sve u skladu sa standardom Investitora.</t>
  </si>
  <si>
    <t>Radovi se izvode vikendom i van radnog vremena fakulteta.</t>
  </si>
  <si>
    <t>1.</t>
  </si>
  <si>
    <t>RAZVOD</t>
  </si>
  <si>
    <t>1.1</t>
  </si>
  <si>
    <t xml:space="preserve">Napojni kablovi  položeni 80% kroz PVC kanalice i ostalo u rebrastim cevima. U radove uključiti otvaranje kablova, pripremu žila, kablovske stopice (gnječenje) te potrebna spajanja kablova na mestima izlaza i ulaza u razvodnim ormanima. </t>
  </si>
  <si>
    <t>Kablovi 0,6/1kV</t>
  </si>
  <si>
    <t>N2XH-J 3x2.5 mm2</t>
  </si>
  <si>
    <t>m</t>
  </si>
  <si>
    <t>N2XH-J 5x6 mm2</t>
  </si>
  <si>
    <t>N2XH-J 3x1.5 mm2</t>
  </si>
  <si>
    <t>SFTPH , cat6 (u cenu uračinato i povezivanje kabla na oba kraja)</t>
  </si>
  <si>
    <t>1.2</t>
  </si>
  <si>
    <t>Rebraste cevi f16, halogenfree</t>
  </si>
  <si>
    <t>1.3</t>
  </si>
  <si>
    <t>PVC kanalice 40x20mm</t>
  </si>
  <si>
    <t>2.</t>
  </si>
  <si>
    <t>SITAN INSTALACIONI MATERIJAL</t>
  </si>
  <si>
    <t>2.1</t>
  </si>
  <si>
    <t>5%  od vrednosti poz 1, sitan instalacioni materijal, razvodne kutije</t>
  </si>
  <si>
    <t>3.</t>
  </si>
  <si>
    <t>SVETILjKE</t>
  </si>
  <si>
    <t>Kompletne svetiljke sa predspojnim uređajima, reflektorskim rasterom i sijalicama naznačene snage i montažnim priborom. Projektovane  svetiljke iz proizvodnog programa OMS.</t>
  </si>
  <si>
    <t>3.1</t>
  </si>
  <si>
    <t xml:space="preserve">Nadgradna  svetiljka sa fluo cevima  4x14W, sa prizmatičnim rasterom  i elektronskom prigušnicom. </t>
  </si>
  <si>
    <t>kom</t>
  </si>
  <si>
    <t>3.2</t>
  </si>
  <si>
    <t>Nadgradna panik svetiljka 1x8W, autonomija 3h, sa nalepnicom IZLAZ.</t>
  </si>
  <si>
    <t>4.</t>
  </si>
  <si>
    <t>PREKIDAČI I PRIKLJUČNICE</t>
  </si>
  <si>
    <t>Navedena oprema iz proizvodnog programa Aling ili ekvivalentno, modularnog tipa, maska PVC bela.</t>
  </si>
  <si>
    <t>4.1</t>
  </si>
  <si>
    <t>Ugradni prekidač 230V, 10A, beli,  serijski, uključena p/z kutija 60mm za ugradnju u zid od gipsa, 2x1M, modularan.</t>
  </si>
  <si>
    <t>4.2</t>
  </si>
  <si>
    <t>Ugradni prekidač 230V, 10A, beli,  običan, uključena p/z kutija 60mm za zidani zid, 1M, modularan.</t>
  </si>
  <si>
    <t>4.3</t>
  </si>
  <si>
    <t>Trostruka monofazna priključnica, serija  za parapetni kanal, a prema tipu parapeta. Komplet sa nosačem maske i maskom 6M i 3x monofazna priključnica 16A,230V.</t>
  </si>
  <si>
    <t>komplet</t>
  </si>
  <si>
    <t>4.4</t>
  </si>
  <si>
    <t>Monofazna modularna priključnica, ugradna dozna za zid od gipsa, nosač maske i maska, priključnica 16A, 230V.</t>
  </si>
  <si>
    <t>4.5</t>
  </si>
  <si>
    <t>Monofazna modularna priključnica, ugradna dozna za zidani zid, nosač maske i maska, priključnica 16A, 230V.</t>
  </si>
  <si>
    <t>4.6</t>
  </si>
  <si>
    <t>Komunikaciona priključnica 2xRJ45,cat6, sa nosačem mehanizma i maskom, prema tipu parapetnog kanala.</t>
  </si>
  <si>
    <t>5.</t>
  </si>
  <si>
    <t>PARAPETNI KANALI</t>
  </si>
  <si>
    <t>5.1</t>
  </si>
  <si>
    <t>Dvostruki PVC parapetni kanal 50x150 mm, sa poklopcem. Komplet sa veznim priborom.</t>
  </si>
  <si>
    <t>5.2</t>
  </si>
  <si>
    <t>Krajnji elemenat na telu parapetnog kanala 50x150mm za zid.</t>
  </si>
  <si>
    <t>6.</t>
  </si>
  <si>
    <t>RAZVODNE TABLE I ORMANI</t>
  </si>
  <si>
    <t>Isporuka, transport i montaža sledeće opreme i materijala:</t>
  </si>
  <si>
    <t>Rasklopna oprema u razvodnim tablama i ormanima je :</t>
  </si>
  <si>
    <t>Schneider Electric, Legrand</t>
  </si>
  <si>
    <t>Schrack, ETI, ili slično.</t>
  </si>
  <si>
    <t>6.1</t>
  </si>
  <si>
    <t>U gradnja u postojeći RO  automatskih osigurača 3xC20A.</t>
  </si>
  <si>
    <t>6.2</t>
  </si>
  <si>
    <t>Isporuka i  montaža na zid tipske spratne table, jednoredna 12MOD, u termootpornom kućištu sa prozirnim vratima.</t>
  </si>
  <si>
    <t>C16A, 1p, 6kA</t>
  </si>
  <si>
    <t>C10A, 1p, 6kA</t>
  </si>
  <si>
    <t>Komplet sa sitnim instalacionim materijalom i izradom svih veza</t>
  </si>
  <si>
    <t>7.</t>
  </si>
  <si>
    <t>OSTALI RADOVI</t>
  </si>
  <si>
    <t>7.1</t>
  </si>
  <si>
    <t xml:space="preserve">Izvršiti potrebnu kontrolu, ispitivanje i mjerenje na ELEKTROENERGETSKOJ instalaciji , pribaviti odgovarajuće propisima  zahtevane saglasnosti i ateste od ovlašćene ustanove. Ovom stavkom obuhvaćene ELEKTROENERGETSKE INSTALACIJE Pregled obuhvata: </t>
  </si>
  <si>
    <t>* pregled SKS instalacije</t>
  </si>
  <si>
    <t>* predaja atesta o izvršenim merenjima</t>
  </si>
  <si>
    <t>* pregled napojnih vodova</t>
  </si>
  <si>
    <t>* pregled  vodova sekundarne instalacije</t>
  </si>
  <si>
    <t>* pregled iluminacionih izvora</t>
  </si>
  <si>
    <t>* ispitivanja i merenja otpora izolacije, petlje kvara na instalaciji</t>
  </si>
  <si>
    <t>* predaja garantnih listova i atesta na ugrađenu opremu</t>
  </si>
  <si>
    <t>* predaja prospektne dokumentacije za ugrađenu opremu</t>
  </si>
  <si>
    <t>* predaja uputstava za upotrebu uređaja i instalacija</t>
  </si>
  <si>
    <t>* predaja i postavljanje jednopolnih i višepolnih šema izvedenog stanja razvodnih blokova / razdelnika</t>
  </si>
  <si>
    <t>* predaja i postavljanje spiska ugrađene opreme/materijala u razvodnim blokovima / razdelnicima</t>
  </si>
  <si>
    <t xml:space="preserve">Kompletno </t>
  </si>
  <si>
    <t>7.2</t>
  </si>
  <si>
    <t>Međusobno uvezivanje funkcionalno zavisnih sistema elektroenergetike i komunikaciono sigurnosnih sistema sa primopredajom.</t>
  </si>
  <si>
    <t>7.3</t>
  </si>
  <si>
    <t xml:space="preserve">Izrada prodora kroz zidove debljine 25cm. </t>
  </si>
  <si>
    <t>Prodori f80mm.</t>
  </si>
  <si>
    <t>7.4</t>
  </si>
  <si>
    <t>Obračun 5% od vrednosti pozicija 1-4.</t>
  </si>
  <si>
    <t>SVE UKUPNO (BEZ PDV-a):</t>
  </si>
  <si>
    <t>PDV :</t>
  </si>
  <si>
    <t>UKUPNO SA PDV-om:</t>
  </si>
  <si>
    <t>PRILOG</t>
  </si>
  <si>
    <t>Redni
broj</t>
  </si>
  <si>
    <t>OPIS RADOVA</t>
  </si>
  <si>
    <t>Jedinica mere</t>
  </si>
  <si>
    <t>količina</t>
  </si>
  <si>
    <t>Cena po jedinici mere bez PDV</t>
  </si>
  <si>
    <t>Ukupno bez PDV</t>
  </si>
  <si>
    <t>Demontaža postojećih metalnih vrata dim 200/220 cm , sve zajedno sa štokom.</t>
  </si>
  <si>
    <t>Obračun je po komadu</t>
  </si>
  <si>
    <t>Demontaža ulaznih vrata stare kotlarnice.Vrata su metalna, dimenzije 117/203 cm.</t>
  </si>
  <si>
    <t>Obijanje i demontaža postojećih pločica od teraca dim25/25cm,zajedno sa podlogom, sve do betonske ploče poda.</t>
  </si>
  <si>
    <t>Sav šut prikupiti i odvesti na najbližu deponiju.</t>
  </si>
  <si>
    <t>Obračun je po m2 obijenih ploča</t>
  </si>
  <si>
    <t>m2</t>
  </si>
  <si>
    <t>Napomena:posebno voditi računa o postojećim poklopcima kanala instalacije grejanjakoji se nalaze u podu</t>
  </si>
  <si>
    <t>Nabavka materijala, doprema I postavljanje termoizolacije podova od stirodura tipa”Austrotherm EPS    A 120 , debljine 3cm,falcovanaog sa stepenastim rezom, pritisne čvrstoće  120 kPa  i λ=0,034 W/mK   ili njemu po kvalitetu odgovarajući.Preko stirodura postaviti sloj PVC folije , koja je uključena u cenu.</t>
  </si>
  <si>
    <t>Po obodu u svakoj postoriji postaviti vertikalno traku od stiropora d= 1 cm  kao dilatacionu razdelnicu plivajućih podova, koja se obračunava po osnovi podova.</t>
  </si>
  <si>
    <t xml:space="preserve">Obračun je po m2 </t>
  </si>
  <si>
    <t>Nabavka materijala i  izrada armiranog cementne košuljice  na podovima, od cementnog maltera 1:3. U smesu prilikom pripreme dodati fibrinska vlakana, u svemu prema uputstvu proizvođača vlakana. Obračun sve komplet po m2 površine poda, sa finim perdašenjem gornje površine.Košuljicu izraditi d=4 cm.</t>
  </si>
  <si>
    <t xml:space="preserve">Nabavka i ugradnja poda od linoleuma tipa „MARMOLEUM“ proizvođača FORBO - Holandija ili ekvivalent,  u rolnama od 2m širine, debljine 2,5 mm, odgovarajućeg kvaliteta  za frekventne površine zajedno sa zidnom lajsnom. Linoleum mora imati antibakterijske i antialergijske karakteristike dokumentovano BAF sertifikatom.  Sve se polaže na prethodno pripremljenu podlogu koja je uračunata u cenu,u lepak a spojevi vare. Var po izboru Investitora. Zidna lajsna se izvodi istovremeno od istog materijala kao i pod,  sa ugrađenim polukružnim profilom i pokrivnom  zidnom lajsnom. Sve po uputstvu proizvođača i GN. Dimenzije, boje i sloga  prema projektu a u saglasnosti sa Projektantom i Investitorom. Na spoju sa podovima druge vrste ugraditi alu prelaznu lajsnu koju takođe treba obuhvatiti jediničnom cenom.  Na ulazima u prostorije – učionice sa podovima druge vrste iznivelisati nivelir masom 1m od vrata. </t>
  </si>
  <si>
    <t>Nabavka, doprema I montaža gipsanih pregradnih zidova sa jednostrukom prekrivnom podkonstrukcijom od pocinkovanih čeličnih profila UW kao ivični profili na podu I plafonu I CW kao nosivi profili vertikalno postavljeni. Ukupna debljina zida D =12,50 cm, debljina obloge od gips ploča 2x 12,5 mm, obostrano. Izolacija od mineralne vune d=6 cm, postavljena po čitavoj površini u šupljem međuprostoru zida.U cenu uračunati I formiranje otvora u zidu, sa ugradnjom ojačanja za ugradnju dovratnika, te sa bandažiranjem spojeva ploča, kao I ojačanje slobodnih uglova Alu perforiranim ugaonim lajsnama. Obračun sve komplet po m2 površine zida bez odbijanja otvora za vrata.</t>
  </si>
  <si>
    <t>32,4+10,80*3,51+11,33=81.63 m2</t>
  </si>
  <si>
    <t>Nabavka, doprema I montaža gipsanih obloga  zidova i parapeta sa unutrašnje strane  sa jednostrukom prekrivnom podkonstrukcijom od pocinkovanih čeličnih profila UW kao ivični profili na podu I plafonu I CW kao nosivi profili vertikalno postavljeni. Ukupna debljina obloge je 1.25 mm. Izolacija od mineralne vune d=6 cm, postavljena po čitavoj površini u šupljem međuprostoru zida.U cenu uračunati i bandažiranjem spojeva ploča, kao I ojačanje slobodnih uglova Alu perforiranim ugaonim lajsnama. Obračun sve komplet po m2 površine zida bez odbijanja otvora za vrata.</t>
  </si>
  <si>
    <t>24,46*2+8,42*3=74.18</t>
  </si>
  <si>
    <t>Nabavka materijala,  doprema  I izrada spuštenih plafona od monolitnih  gipskartonskih ploča, debljine d=15 mm,  sa prekrivenom potkonstrukcijom od pocinkovanih čeličnih profila koji se kače   čeličnu krovnu konstrukciju i potkonstrukciju .  U cenu uračunati I bandažiranje spojeva ploča. Obračun sve komplet po m2 površine plafona, zajedno sa potrebnom radnom skelom.</t>
  </si>
  <si>
    <t>Napomena:Plafon se spušta u depou 1, dok se u depou2 (stara kotlarnica) plafon gletuje i kreči.</t>
  </si>
  <si>
    <t>izrada i montaža unutrašnjeg prozora na zidovima koji dele depo i hodnik.Prozori su izrađeni od al profila i ostakljeni dvoslojnim staklom 4+16+4mm.Ugrađuju se u pregradne gk zidove, gde su mesta ugradnje ojačana CW profilima i drvenom štaflom što sve zajedno ulazi u cenu.</t>
  </si>
  <si>
    <t>Otvaranje je oko krajnje vertikalne i horizontalne ose, dimenzije prozora su 140/140cm-proizvodna mera.</t>
  </si>
  <si>
    <t>Nabavka, doprema I montaža jednokrilnih vrata, krilo vrata je duplošperovano, obostrano obložena oblogom od MDF-a d=6mm, štok je od čamovog drveta u celoj širini zida I sa odgovarajućim lajsnama, bojena poliuretanskim lakom 2puta, u donjoj zoni krilo je obloženo inox lajsnom visine 10cm.U cenu uračunati i prag od tvrdog drveta d=3cm, farban u boju krila vrata.</t>
  </si>
  <si>
    <t>Vrata su snabdevena standardnim okovom sa cilindričnom bravom i uloškom sa  tri ključa.</t>
  </si>
  <si>
    <t>vrata dim 100/215cm-proizvodna mera</t>
  </si>
  <si>
    <t>Nabavka , doprema i montaža unutrašnjih dvokrilnih vrata-POS 1 stolarije-u svemu prema šemi.Krilo je obostrano obloženo mdf-om d=6mm, bojeno poliuretanskim lakom 2x, u donjoj zoni krilo obloženo inoks lajsnom h=10 cm.Vrata se ugrađuju u zidove od gipsa koji su na mestu ugradnje ojačani CW profilom i drvenom štaflom, što ulazi u cenu vrata.U cenu uračunati i prag od punog, tvrdog drveta d=3cm, farban u boju kao i vrata.</t>
  </si>
  <si>
    <t>Ram vrata je al ram, eloksiran u belu boju.</t>
  </si>
  <si>
    <t xml:space="preserve">Obračun je po komadu </t>
  </si>
  <si>
    <t>Dim vrata 160/220 cm-proizvodna mera</t>
  </si>
  <si>
    <t>Nabavka, doprema i montaža unutrašnjih jednokrilnih, kliznih vrata -POS 2-u svemu prema šemi stolarije.Vrata se ugrađuju u zid od bloka i imaju aluminijumski ram eloksiran u beloj boji.Krilo vrata je obostrano obloženo mdf-om d=6mm, bojeno poliuretanskim lakom 2x, u donjoj zoni obloženo inox lajsnom h=10 cm.</t>
  </si>
  <si>
    <t>Dim vrata 120/220-proizvodna mera</t>
  </si>
  <si>
    <t>Nabavka, doprema i montaža unutrašnjih dvokrilnih, kliznih vrata -POS 3-u svemu prema šemi stolarije.Vrata se ugrađuju u zid od bloka i imaju aluminijumski ram eloksiran u beloj boji.Krilo vrata je obostrano obloženo mdf-om d=6mm, bojeno poliuretanskim lakom 2x, u donjoj zoni obloženo inox lajsnom h=10 cm.</t>
  </si>
  <si>
    <t>Dim vrata 200/220-proizvodna mera</t>
  </si>
  <si>
    <t>Nabavka matrijala, doprema i bojenje unutrašnjih zidnih i plafonskih površina  poludisperzivnom bojom dva puta u tonu koji odredi investitor. Cenom obuhvatiti i predhodno struganje stare boje, gletovanje 2x, bojenje zidova 2x,  kao i kitovanje manjih oštećenja.</t>
  </si>
  <si>
    <t>Obračun sve komplet  po m2  sve komplet sa upotrebom pokretne skele.</t>
  </si>
  <si>
    <t>Obračun po m² obojene površine zajedno sa demontažom i ponovnom montažom.</t>
  </si>
  <si>
    <t>Nabavka i montaža novih čeličnih pločastih radijatora, sve u kompletu sa redukcijama, odzrakama i čepovima, radijatorskim ventilima sa termoglavama, navijcima, priborom za vešanje, nošenje i povezivanje radijatora. Radijatori sledećih dimenzija:</t>
  </si>
  <si>
    <t>- 11K 600x600</t>
  </si>
  <si>
    <t>- 11K 1120x600</t>
  </si>
  <si>
    <t>Nabavka i montaža crnih bešavnih cevi za povezivanje novih radijatora na postojeću instalaciju u podu. Cevi sa svim dodatnim materijalom kao što su cevni lukovi, fiksne tačke, konzole, vešalice, obujmice, rozetne za cevi, materijal za zavarivanje, leptiraste prigušnice za regulaciju cevne mreže, odzračnih ventila, odzračnih slavinica za pražnjenje, kuglastih ventila, slavina za pražnjenje i slično. Pozicija obuhvata bojenje vidnih cevi bojom otpornom na toplotu (dva puta), premaz zaštitnom bojom svih cevi koje se instališu, uz prethodno čišćenje čeličnom četkom, probijanje zidova za prodor cevi sa popravkom, čišćenje cevi i premaz osnovnom bojom na mestu prodora, obavijanje dela cevi kroz prodor zidova i međuspratne konstrukcije talasastom hartijom i slično. Dimenzije cevu su:</t>
  </si>
  <si>
    <t xml:space="preserve">   - DN15</t>
  </si>
  <si>
    <t>m'</t>
  </si>
  <si>
    <t>Pripremno - završni radovi sa hladnom i toplom probom i regulacijom grejanja.</t>
  </si>
  <si>
    <t>pauš</t>
  </si>
  <si>
    <t>GRAĐEVINSKI I GRAĐEVINSKO ZANATSKI RADOVI</t>
  </si>
  <si>
    <t xml:space="preserve">  PREDMER I PREDRAČUN  RADOVA</t>
  </si>
  <si>
    <t>KLIMA UREĐAJI - NABAVKA I UGRADNJA</t>
  </si>
  <si>
    <t xml:space="preserve">OPIS </t>
  </si>
  <si>
    <t xml:space="preserve">Nabavka i ugradnja  klima uređaja
Tehničke karakteristike: 
Kapacitet hlađenja 7,03 kW, Kapacitet grejanja 7,6 kW, Ekološki gas R410A, Energetska klasa hlađenja C, Energetska klasa grejanja C, EER koeficijent 2,81 , COP koeficijent 3,21, Područje rada -7°C do 43°C. 
</t>
  </si>
  <si>
    <t>POKRETNI ARHIVSKI SISTEM - NABAVKA I UGRADNJA</t>
  </si>
  <si>
    <t>Ovlašćeno lice ponuđača</t>
  </si>
  <si>
    <t>M.P.</t>
  </si>
  <si>
    <t>__________________________</t>
  </si>
  <si>
    <t>___________________________________</t>
  </si>
  <si>
    <t xml:space="preserve">Nabavka i ugradnja Pokretnog arhivskog sistema
Tehničke karakteristike:
Dimenzije pokretnog arhivskog sistema:
2114x2030x5000 mm, dužina šina 7900 mm.
Broj nivoa: 5 + krovni nivo
Dužina jednog poličnog segmenta: 970 mm.
Prva I poslednja mobilna jedinica potrebno je da bude opremljena vratima koja se mogu zaključavati.
Prednji paneli od punog lima na prednjim krajevima svake mobilne jedinice.
</t>
  </si>
  <si>
    <t>Datum</t>
  </si>
  <si>
    <t>Razni nespecificirani građevinski radovi , čišćenje objekta za vreme radova i po završetku radova.</t>
  </si>
  <si>
    <r>
      <t xml:space="preserve">SISTEM POKRETNIH BAZA
Mobilne jedinice izrađene su od toplocinkovanih čeličnih C profila dimenzija 40x150x40 x 2 mm , kao i poprečni elementi za povezivanje baza i točkova. Točkovi su prečnika 148 mm ,opremljeni dvostranim kugličnim ležajevima koji ne zahtevaju dodatno održavanje. Minimalni kapacitet nosivosti po jednom točku iznosi 1400 Kg. Visina mobilne baze iznosi 150 mm. Razmak između gornje ivice poda i donje ivice pokretne jedinice ne sme biti manji od 12 mm i veći od 15 mm. Pokretne baze su opremljene za gumenim odstojnicima sa jedne strane. 
SISTEM NOSEĆIH RAMOVA
Ramovi se u celosti izrađuju od pocinkovanog čelika u skladu sa standardom EN 10346. Minimalan nanos cinka iznosi 100 g/ m2. Ramovi su izrađeni od pravougaonih perforiraniih profila 30x49 mm i poprečnih dijagonala profila 18x71 mm. 
Noseći ramovi su opremljeni duplim perforacijama koje omogućavaju podešavanje polica po želji. Pored toga, potrebno je obezbediti dodatni red perforacija na stubu u razmaku od 40 mm, koji omogućavaju postavljanje elemenata za ukrućivanje polica po potrebi.
POLICE
Police su izrađene od čeličnog pocinkovanog lima, savijene sa svih strana bez oštrih ivica. Sve police su trostruko savijane sa dužih strana, a dvostruko savijane na kraćima stranama. Povezivanje kraćih i dužih stranica se vrši putem zakivaka. Varenje i tačkasto zavarivanje polica nije dozvoljeno. Visina police ne sme prelaziti 30 mm. Police se postavljaju na noseće stubove putem 4  nosača za police ( u svakom ćošku po jedan). Podešavanja razmaka polica na svakih 20 mm, bez upotrebe alata ili šrafova.
PODNE ŠINE
Kompletan pokretni sistem se oslanja na sistem podnih šina. Šine su izrađene od čeličnih pocinkovanih profila dimenzija 70x15 mm. U samu šinu se postavlja podni lanac kojim se prenosnim lančanicima vrši pomeranje mobilnih baza. Šine su fiksirane na pod odgovarajućim šrafovima, pre fiksiranja sve šine su nivelisane odgovarajućim plastičnim stopicama. Tolerancija u visini ne sme prelaziti 1 mm po dužnom metru šine.
ZAKLJUČAVANJE MOBILNE JEDINICE
Prva i poslednja mobilna jedinica treba da poseduju bravu sa centralnim mehanizmom zaključavanja, koja onemogućava pomeranje ostalih blokova dok je sistem zaključan.
</t>
    </r>
    <r>
      <rPr>
        <b/>
        <sz val="11"/>
        <rFont val="Cambria"/>
        <family val="1"/>
        <charset val="204"/>
        <scheme val="major"/>
      </rPr>
      <t>NAPOMENA: Svi elementi su izrađeni od pocinkovanog lima a potom zaštićeni metodom plastifikacije u svetlo sivoj boji RAL 7035.</t>
    </r>
  </si>
</sst>
</file>

<file path=xl/styles.xml><?xml version="1.0" encoding="utf-8"?>
<styleSheet xmlns="http://schemas.openxmlformats.org/spreadsheetml/2006/main">
  <numFmts count="4">
    <numFmt numFmtId="44" formatCode="_-* #,##0.00\ &quot;Din.&quot;_-;\-* #,##0.00\ &quot;Din.&quot;_-;_-* &quot;-&quot;??\ &quot;Din.&quot;_-;_-@_-"/>
    <numFmt numFmtId="164" formatCode="#,###.00"/>
    <numFmt numFmtId="165" formatCode="#,##0.00\ _D_i_n_.;[Red]#,##0.00\ _D_i_n_."/>
    <numFmt numFmtId="166" formatCode="0.00;[Red]0.00"/>
  </numFmts>
  <fonts count="14">
    <font>
      <sz val="10"/>
      <name val="Arial"/>
      <family val="2"/>
      <charset val="238"/>
    </font>
    <font>
      <sz val="10"/>
      <name val="Arial"/>
      <family val="2"/>
      <charset val="204"/>
    </font>
    <font>
      <sz val="10"/>
      <name val="CTimesRoman"/>
      <charset val="238"/>
    </font>
    <font>
      <b/>
      <sz val="11"/>
      <name val="Cambria"/>
      <family val="1"/>
      <charset val="204"/>
      <scheme val="major"/>
    </font>
    <font>
      <b/>
      <i/>
      <sz val="11"/>
      <name val="Cambria"/>
      <family val="1"/>
      <charset val="204"/>
      <scheme val="major"/>
    </font>
    <font>
      <sz val="11"/>
      <name val="Cambria"/>
      <family val="1"/>
      <charset val="204"/>
      <scheme val="major"/>
    </font>
    <font>
      <sz val="11"/>
      <color theme="5"/>
      <name val="Cambria"/>
      <family val="1"/>
      <charset val="204"/>
      <scheme val="major"/>
    </font>
    <font>
      <sz val="12"/>
      <name val="Cambria"/>
      <family val="1"/>
      <charset val="204"/>
      <scheme val="major"/>
    </font>
    <font>
      <b/>
      <sz val="12"/>
      <name val="Cambria"/>
      <family val="1"/>
      <charset val="204"/>
      <scheme val="major"/>
    </font>
    <font>
      <b/>
      <i/>
      <sz val="12"/>
      <name val="Cambria"/>
      <family val="1"/>
      <charset val="204"/>
      <scheme val="major"/>
    </font>
    <font>
      <sz val="12"/>
      <color theme="5"/>
      <name val="Cambria"/>
      <family val="1"/>
      <charset val="204"/>
      <scheme val="major"/>
    </font>
    <font>
      <b/>
      <sz val="16"/>
      <name val="Cambria"/>
      <family val="1"/>
      <charset val="204"/>
      <scheme val="major"/>
    </font>
    <font>
      <u/>
      <sz val="12"/>
      <name val="Cambria"/>
      <family val="1"/>
      <charset val="204"/>
      <scheme val="major"/>
    </font>
    <font>
      <i/>
      <sz val="12"/>
      <name val="Cambria"/>
      <family val="1"/>
      <charset val="204"/>
      <scheme val="maj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top/>
      <bottom style="thin">
        <color indexed="64"/>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44" fontId="1" fillId="0" borderId="0" applyFill="0" applyBorder="0" applyAlignment="0" applyProtection="0"/>
    <xf numFmtId="0" fontId="2" fillId="0" borderId="0"/>
    <xf numFmtId="0" fontId="2" fillId="0" borderId="0"/>
  </cellStyleXfs>
  <cellXfs count="176">
    <xf numFmtId="0" fontId="0" fillId="0" borderId="0" xfId="0"/>
    <xf numFmtId="4" fontId="3" fillId="0" borderId="0" xfId="0" applyNumberFormat="1" applyFont="1" applyFill="1" applyBorder="1" applyAlignment="1">
      <alignment horizontal="center"/>
    </xf>
    <xf numFmtId="4" fontId="4" fillId="0" borderId="0" xfId="0" applyNumberFormat="1" applyFont="1" applyFill="1" applyBorder="1"/>
    <xf numFmtId="0" fontId="5" fillId="0" borderId="0" xfId="0" applyFont="1" applyFill="1" applyBorder="1"/>
    <xf numFmtId="0" fontId="5" fillId="0" borderId="0" xfId="0" applyFont="1" applyFill="1"/>
    <xf numFmtId="4" fontId="5" fillId="0" borderId="0" xfId="0" applyNumberFormat="1" applyFont="1" applyFill="1" applyBorder="1" applyAlignment="1">
      <alignment horizontal="center"/>
    </xf>
    <xf numFmtId="2" fontId="5" fillId="0" borderId="0" xfId="0" applyNumberFormat="1" applyFont="1" applyFill="1" applyBorder="1" applyAlignment="1">
      <alignment horizontal="center"/>
    </xf>
    <xf numFmtId="0" fontId="5" fillId="0" borderId="0" xfId="0" applyFont="1" applyFill="1" applyAlignment="1">
      <alignment horizontal="center" vertical="top"/>
    </xf>
    <xf numFmtId="0" fontId="5" fillId="0" borderId="0" xfId="0" applyFont="1" applyFill="1" applyAlignment="1">
      <alignment wrapText="1"/>
    </xf>
    <xf numFmtId="0" fontId="5" fillId="0" borderId="0" xfId="0" applyFont="1" applyFill="1" applyBorder="1" applyAlignment="1">
      <alignment horizontal="center"/>
    </xf>
    <xf numFmtId="4" fontId="5" fillId="0" borderId="0" xfId="0" applyNumberFormat="1" applyFont="1" applyFill="1" applyBorder="1"/>
    <xf numFmtId="0" fontId="5" fillId="0" borderId="0" xfId="0" applyFont="1" applyFill="1" applyBorder="1" applyAlignment="1">
      <alignment horizontal="center" vertical="top"/>
    </xf>
    <xf numFmtId="0" fontId="3" fillId="0" borderId="0" xfId="0" applyFont="1" applyFill="1" applyBorder="1" applyAlignment="1">
      <alignment wrapText="1"/>
    </xf>
    <xf numFmtId="4" fontId="3" fillId="0" borderId="0" xfId="0" applyNumberFormat="1" applyFont="1" applyFill="1" applyBorder="1" applyAlignment="1">
      <alignment horizontal="right" vertical="center"/>
    </xf>
    <xf numFmtId="2" fontId="6" fillId="0" borderId="0" xfId="0" applyNumberFormat="1" applyFont="1" applyFill="1" applyBorder="1" applyAlignment="1">
      <alignment horizontal="center" vertical="top"/>
    </xf>
    <xf numFmtId="4" fontId="6" fillId="0" borderId="0" xfId="0" applyNumberFormat="1" applyFont="1" applyFill="1" applyBorder="1" applyAlignment="1">
      <alignment vertical="top"/>
    </xf>
    <xf numFmtId="0" fontId="6" fillId="0" borderId="0" xfId="0" applyFont="1" applyFill="1" applyBorder="1" applyAlignment="1">
      <alignment vertical="top"/>
    </xf>
    <xf numFmtId="0" fontId="6" fillId="0" borderId="0" xfId="0" applyFont="1" applyFill="1" applyAlignment="1">
      <alignment vertical="top"/>
    </xf>
    <xf numFmtId="0" fontId="6" fillId="0" borderId="0" xfId="0" applyFont="1" applyAlignment="1">
      <alignment vertical="top"/>
    </xf>
    <xf numFmtId="4" fontId="5" fillId="0" borderId="0" xfId="0" applyNumberFormat="1" applyFont="1" applyFill="1" applyBorder="1" applyAlignment="1">
      <alignment horizontal="center" vertical="top"/>
    </xf>
    <xf numFmtId="0" fontId="6" fillId="0" borderId="0" xfId="0" applyFont="1" applyFill="1" applyBorder="1" applyAlignment="1">
      <alignment horizontal="center" vertical="top"/>
    </xf>
    <xf numFmtId="0" fontId="3" fillId="0" borderId="0" xfId="0" applyFont="1" applyBorder="1" applyAlignment="1">
      <alignment vertical="top" wrapText="1"/>
    </xf>
    <xf numFmtId="165" fontId="3" fillId="0" borderId="0" xfId="0" applyNumberFormat="1" applyFont="1" applyFill="1" applyBorder="1" applyAlignment="1">
      <alignment horizontal="right"/>
    </xf>
    <xf numFmtId="165" fontId="5" fillId="0" borderId="0" xfId="0" applyNumberFormat="1" applyFont="1" applyFill="1" applyBorder="1" applyAlignment="1">
      <alignment horizontal="center"/>
    </xf>
    <xf numFmtId="165" fontId="3" fillId="0" borderId="0" xfId="0" applyNumberFormat="1" applyFont="1" applyFill="1" applyBorder="1" applyAlignment="1">
      <alignment horizontal="center"/>
    </xf>
    <xf numFmtId="4" fontId="3" fillId="0" borderId="0" xfId="0" applyNumberFormat="1" applyFont="1" applyFill="1" applyBorder="1" applyAlignment="1">
      <alignment horizontal="right" vertical="center"/>
    </xf>
    <xf numFmtId="4" fontId="7" fillId="0" borderId="0" xfId="0" applyNumberFormat="1" applyFont="1" applyFill="1" applyBorder="1" applyAlignment="1">
      <alignment horizontal="center"/>
    </xf>
    <xf numFmtId="2" fontId="7" fillId="0" borderId="0" xfId="0" applyNumberFormat="1" applyFont="1" applyFill="1" applyBorder="1" applyAlignment="1">
      <alignment horizontal="center"/>
    </xf>
    <xf numFmtId="4" fontId="8" fillId="0" borderId="0" xfId="0" applyNumberFormat="1" applyFont="1" applyFill="1" applyBorder="1" applyAlignment="1">
      <alignment horizontal="center"/>
    </xf>
    <xf numFmtId="4" fontId="9" fillId="0" borderId="0" xfId="0" applyNumberFormat="1" applyFont="1" applyFill="1" applyBorder="1"/>
    <xf numFmtId="0" fontId="7" fillId="0" borderId="0" xfId="0" applyFont="1" applyFill="1" applyBorder="1"/>
    <xf numFmtId="0" fontId="7" fillId="0" borderId="0" xfId="0" applyFont="1" applyFill="1"/>
    <xf numFmtId="0" fontId="7" fillId="0" borderId="0" xfId="0" applyFont="1" applyFill="1" applyBorder="1" applyAlignment="1">
      <alignment horizontal="center"/>
    </xf>
    <xf numFmtId="4" fontId="7" fillId="0" borderId="0" xfId="0" applyNumberFormat="1" applyFont="1" applyFill="1" applyBorder="1"/>
    <xf numFmtId="2" fontId="10" fillId="0" borderId="0" xfId="0" applyNumberFormat="1" applyFont="1" applyFill="1" applyBorder="1" applyAlignment="1">
      <alignment horizontal="center" vertical="top"/>
    </xf>
    <xf numFmtId="4" fontId="10" fillId="0" borderId="0" xfId="0" applyNumberFormat="1" applyFont="1" applyFill="1" applyBorder="1" applyAlignment="1">
      <alignment vertical="top"/>
    </xf>
    <xf numFmtId="0" fontId="10" fillId="0" borderId="0" xfId="0" applyFont="1" applyFill="1" applyBorder="1" applyAlignment="1">
      <alignment vertical="top"/>
    </xf>
    <xf numFmtId="0" fontId="10" fillId="0" borderId="0" xfId="0" applyFont="1" applyFill="1" applyAlignment="1">
      <alignment vertical="top"/>
    </xf>
    <xf numFmtId="0" fontId="10" fillId="0" borderId="0" xfId="0" applyFont="1" applyAlignment="1">
      <alignment vertical="top"/>
    </xf>
    <xf numFmtId="4" fontId="7" fillId="0" borderId="1" xfId="0" applyNumberFormat="1" applyFont="1" applyFill="1" applyBorder="1" applyAlignment="1" applyProtection="1">
      <alignment horizontal="justify" vertical="top" wrapText="1"/>
    </xf>
    <xf numFmtId="0" fontId="7" fillId="0" borderId="1" xfId="0" applyNumberFormat="1" applyFont="1" applyFill="1" applyBorder="1" applyAlignment="1" applyProtection="1">
      <alignment horizontal="justify" vertical="top" wrapText="1"/>
    </xf>
    <xf numFmtId="0" fontId="7" fillId="0" borderId="1" xfId="0" applyNumberFormat="1" applyFont="1" applyFill="1" applyBorder="1" applyAlignment="1" applyProtection="1">
      <alignment horizontal="justify" vertical="top"/>
    </xf>
    <xf numFmtId="165" fontId="8" fillId="0" borderId="0" xfId="0" applyNumberFormat="1" applyFont="1" applyFill="1" applyBorder="1" applyAlignment="1">
      <alignment horizontal="right"/>
    </xf>
    <xf numFmtId="0" fontId="7" fillId="0" borderId="0" xfId="0" applyFont="1" applyFill="1" applyBorder="1" applyAlignment="1">
      <alignment horizontal="center" vertical="top"/>
    </xf>
    <xf numFmtId="0" fontId="8" fillId="0" borderId="0" xfId="0" applyFont="1" applyFill="1" applyBorder="1" applyAlignment="1">
      <alignment wrapText="1"/>
    </xf>
    <xf numFmtId="4" fontId="8" fillId="0" borderId="0" xfId="0" applyNumberFormat="1" applyFont="1" applyFill="1" applyBorder="1" applyAlignment="1">
      <alignment horizontal="right" vertical="center"/>
    </xf>
    <xf numFmtId="165" fontId="11" fillId="0" borderId="0" xfId="0" applyNumberFormat="1" applyFont="1" applyFill="1" applyBorder="1" applyAlignment="1">
      <alignment horizontal="center"/>
    </xf>
    <xf numFmtId="4" fontId="7" fillId="0" borderId="1" xfId="0" applyNumberFormat="1" applyFont="1" applyFill="1" applyBorder="1" applyAlignment="1" applyProtection="1">
      <alignment horizontal="center" vertical="center" wrapText="1"/>
      <protection locked="0"/>
    </xf>
    <xf numFmtId="165" fontId="7" fillId="0" borderId="1" xfId="0" applyNumberFormat="1" applyFont="1" applyFill="1" applyBorder="1" applyAlignment="1" applyProtection="1">
      <alignment horizontal="center" vertical="center" wrapText="1"/>
      <protection locked="0"/>
    </xf>
    <xf numFmtId="4" fontId="7" fillId="0" borderId="1" xfId="0" applyNumberFormat="1" applyFont="1" applyFill="1" applyBorder="1" applyAlignment="1" applyProtection="1">
      <alignment horizontal="center"/>
      <protection locked="0"/>
    </xf>
    <xf numFmtId="165" fontId="7" fillId="0" borderId="1" xfId="0" applyNumberFormat="1" applyFont="1" applyFill="1" applyBorder="1" applyAlignment="1" applyProtection="1">
      <alignment horizontal="right"/>
      <protection locked="0"/>
    </xf>
    <xf numFmtId="4" fontId="10" fillId="0" borderId="1" xfId="0" applyNumberFormat="1" applyFont="1" applyFill="1" applyBorder="1" applyAlignment="1" applyProtection="1">
      <alignment horizontal="center"/>
      <protection locked="0"/>
    </xf>
    <xf numFmtId="165" fontId="10" fillId="0" borderId="1" xfId="0" applyNumberFormat="1" applyFont="1" applyFill="1" applyBorder="1" applyAlignment="1" applyProtection="1">
      <alignment horizontal="right"/>
      <protection locked="0"/>
    </xf>
    <xf numFmtId="2" fontId="7" fillId="0" borderId="1" xfId="0" applyNumberFormat="1" applyFont="1" applyFill="1" applyBorder="1" applyAlignment="1" applyProtection="1">
      <alignment wrapText="1"/>
      <protection locked="0"/>
    </xf>
    <xf numFmtId="0" fontId="10" fillId="0" borderId="1" xfId="0" applyFont="1" applyFill="1" applyBorder="1" applyAlignment="1" applyProtection="1">
      <alignment wrapText="1"/>
      <protection locked="0"/>
    </xf>
    <xf numFmtId="0" fontId="7" fillId="0" borderId="1" xfId="0" applyFont="1" applyFill="1" applyBorder="1" applyAlignment="1" applyProtection="1">
      <alignment wrapText="1"/>
      <protection locked="0"/>
    </xf>
    <xf numFmtId="166" fontId="7" fillId="0" borderId="1" xfId="1" applyNumberFormat="1" applyFont="1" applyFill="1" applyBorder="1" applyAlignment="1" applyProtection="1">
      <alignment horizontal="center"/>
      <protection locked="0"/>
    </xf>
    <xf numFmtId="166" fontId="10" fillId="0" borderId="1" xfId="1" applyNumberFormat="1" applyFont="1" applyFill="1" applyBorder="1" applyAlignment="1" applyProtection="1">
      <alignment horizontal="center"/>
      <protection locked="0"/>
    </xf>
    <xf numFmtId="4" fontId="7" fillId="0" borderId="1" xfId="0" applyNumberFormat="1" applyFont="1" applyBorder="1" applyAlignment="1" applyProtection="1">
      <alignment horizontal="center" wrapText="1"/>
      <protection locked="0"/>
    </xf>
    <xf numFmtId="4" fontId="7" fillId="0" borderId="1" xfId="0" applyNumberFormat="1" applyFont="1" applyBorder="1" applyAlignment="1" applyProtection="1">
      <alignment horizontal="right" wrapText="1"/>
      <protection locked="0"/>
    </xf>
    <xf numFmtId="0" fontId="10" fillId="0" borderId="2" xfId="0" applyFont="1" applyFill="1" applyBorder="1" applyAlignment="1" applyProtection="1">
      <alignment horizontal="center" vertical="top"/>
      <protection locked="0"/>
    </xf>
    <xf numFmtId="0" fontId="8" fillId="0" borderId="3" xfId="0" applyFont="1" applyBorder="1" applyAlignment="1" applyProtection="1">
      <alignment vertical="top" wrapText="1"/>
      <protection locked="0"/>
    </xf>
    <xf numFmtId="0" fontId="7" fillId="0" borderId="3" xfId="0" applyFont="1" applyFill="1" applyBorder="1" applyAlignment="1" applyProtection="1">
      <alignment horizontal="center"/>
      <protection locked="0"/>
    </xf>
    <xf numFmtId="4" fontId="7" fillId="0" borderId="3" xfId="0" applyNumberFormat="1" applyFont="1" applyFill="1" applyBorder="1" applyAlignment="1" applyProtection="1">
      <alignment horizontal="center" vertical="top"/>
      <protection locked="0"/>
    </xf>
    <xf numFmtId="4" fontId="7" fillId="0" borderId="3" xfId="0" applyNumberFormat="1" applyFont="1" applyFill="1" applyBorder="1" applyAlignment="1" applyProtection="1">
      <alignment horizontal="center"/>
      <protection locked="0"/>
    </xf>
    <xf numFmtId="165" fontId="8" fillId="0" borderId="4" xfId="0" applyNumberFormat="1" applyFont="1" applyFill="1" applyBorder="1" applyAlignment="1" applyProtection="1">
      <alignment horizontal="right"/>
      <protection locked="0"/>
    </xf>
    <xf numFmtId="0" fontId="10" fillId="0" borderId="0" xfId="0" applyFont="1" applyFill="1" applyBorder="1" applyAlignment="1" applyProtection="1">
      <alignment horizontal="center" vertical="top"/>
      <protection locked="0"/>
    </xf>
    <xf numFmtId="0" fontId="8" fillId="0" borderId="0" xfId="0" applyFont="1" applyBorder="1" applyAlignment="1" applyProtection="1">
      <alignment vertical="top" wrapText="1"/>
      <protection locked="0"/>
    </xf>
    <xf numFmtId="0" fontId="7" fillId="0" borderId="0" xfId="0" applyFont="1" applyFill="1" applyBorder="1" applyAlignment="1" applyProtection="1">
      <alignment horizontal="center"/>
      <protection locked="0"/>
    </xf>
    <xf numFmtId="4" fontId="7" fillId="0" borderId="0" xfId="0" applyNumberFormat="1" applyFont="1" applyFill="1" applyBorder="1" applyAlignment="1" applyProtection="1">
      <alignment horizontal="center" vertical="top"/>
      <protection locked="0"/>
    </xf>
    <xf numFmtId="4" fontId="7" fillId="0" borderId="0" xfId="0" applyNumberFormat="1" applyFont="1" applyFill="1" applyBorder="1" applyAlignment="1" applyProtection="1">
      <alignment horizontal="center"/>
      <protection locked="0"/>
    </xf>
    <xf numFmtId="165" fontId="8" fillId="0" borderId="0" xfId="0" applyNumberFormat="1" applyFont="1" applyFill="1" applyBorder="1" applyAlignment="1" applyProtection="1">
      <alignment horizontal="right"/>
      <protection locked="0"/>
    </xf>
    <xf numFmtId="2" fontId="7" fillId="0" borderId="1" xfId="0" applyNumberFormat="1" applyFont="1" applyFill="1" applyBorder="1" applyAlignment="1" applyProtection="1">
      <alignment horizontal="center"/>
      <protection locked="0"/>
    </xf>
    <xf numFmtId="4" fontId="7" fillId="0" borderId="1" xfId="0" applyNumberFormat="1" applyFont="1" applyFill="1" applyBorder="1" applyAlignment="1" applyProtection="1">
      <alignment horizontal="center" wrapText="1" readingOrder="1"/>
      <protection locked="0"/>
    </xf>
    <xf numFmtId="164" fontId="7" fillId="0" borderId="1" xfId="0" applyNumberFormat="1" applyFont="1" applyFill="1" applyBorder="1" applyAlignment="1" applyProtection="1">
      <alignment horizontal="center" wrapText="1" readingOrder="1"/>
      <protection locked="0"/>
    </xf>
    <xf numFmtId="164" fontId="7" fillId="0" borderId="1" xfId="0" applyNumberFormat="1" applyFont="1" applyFill="1" applyBorder="1" applyAlignment="1" applyProtection="1">
      <alignment horizontal="center"/>
      <protection locked="0"/>
    </xf>
    <xf numFmtId="2" fontId="7" fillId="0" borderId="1" xfId="0" applyNumberFormat="1" applyFont="1" applyFill="1" applyBorder="1" applyAlignment="1" applyProtection="1">
      <alignment horizontal="center" wrapText="1" readingOrder="1"/>
      <protection locked="0"/>
    </xf>
    <xf numFmtId="2" fontId="7" fillId="0" borderId="0" xfId="0" applyNumberFormat="1" applyFont="1" applyFill="1" applyBorder="1" applyAlignment="1" applyProtection="1">
      <alignment horizontal="center"/>
      <protection locked="0"/>
    </xf>
    <xf numFmtId="0" fontId="7" fillId="0" borderId="5" xfId="0" applyFont="1" applyFill="1" applyBorder="1" applyAlignment="1" applyProtection="1">
      <alignment horizontal="center" vertical="top"/>
      <protection locked="0"/>
    </xf>
    <xf numFmtId="0" fontId="8" fillId="0" borderId="6" xfId="0" applyFont="1" applyFill="1" applyBorder="1" applyAlignment="1" applyProtection="1">
      <alignment wrapText="1"/>
      <protection locked="0"/>
    </xf>
    <xf numFmtId="0" fontId="7" fillId="0" borderId="6" xfId="0" applyFont="1" applyFill="1" applyBorder="1" applyAlignment="1" applyProtection="1">
      <alignment horizontal="center"/>
      <protection locked="0"/>
    </xf>
    <xf numFmtId="4" fontId="7" fillId="0" borderId="6" xfId="0" applyNumberFormat="1" applyFont="1" applyFill="1" applyBorder="1" applyAlignment="1" applyProtection="1">
      <alignment horizontal="center"/>
      <protection locked="0"/>
    </xf>
    <xf numFmtId="0" fontId="7" fillId="0" borderId="0" xfId="0" applyFont="1" applyFill="1" applyBorder="1" applyAlignment="1" applyProtection="1">
      <alignment horizontal="center" vertical="top"/>
      <protection locked="0"/>
    </xf>
    <xf numFmtId="0" fontId="8" fillId="0" borderId="0" xfId="0" applyFont="1" applyFill="1" applyBorder="1" applyAlignment="1" applyProtection="1">
      <alignment wrapText="1"/>
      <protection locked="0"/>
    </xf>
    <xf numFmtId="165" fontId="7" fillId="0" borderId="0" xfId="0" applyNumberFormat="1" applyFont="1" applyFill="1" applyBorder="1" applyAlignment="1" applyProtection="1">
      <alignment horizontal="right"/>
      <protection locked="0"/>
    </xf>
    <xf numFmtId="4" fontId="8" fillId="0" borderId="0" xfId="0" applyNumberFormat="1" applyFont="1" applyFill="1" applyBorder="1" applyAlignment="1" applyProtection="1">
      <alignment horizontal="right" vertical="center"/>
      <protection locked="0"/>
    </xf>
    <xf numFmtId="0" fontId="3" fillId="0" borderId="0" xfId="0" applyFont="1" applyFill="1" applyBorder="1" applyAlignment="1" applyProtection="1">
      <alignment horizontal="left" vertical="top"/>
      <protection locked="0"/>
    </xf>
    <xf numFmtId="0" fontId="5" fillId="0" borderId="0" xfId="0" applyFont="1" applyFill="1" applyBorder="1" applyAlignment="1" applyProtection="1">
      <protection locked="0"/>
    </xf>
    <xf numFmtId="4" fontId="5" fillId="0" borderId="0" xfId="0" applyNumberFormat="1" applyFont="1" applyFill="1" applyBorder="1" applyAlignment="1" applyProtection="1">
      <alignment horizontal="center"/>
      <protection locked="0"/>
    </xf>
    <xf numFmtId="2" fontId="5" fillId="0" borderId="0" xfId="0" applyNumberFormat="1" applyFont="1" applyFill="1" applyBorder="1" applyAlignment="1" applyProtection="1">
      <alignment horizontal="center"/>
      <protection locked="0"/>
    </xf>
    <xf numFmtId="0" fontId="8" fillId="0" borderId="0" xfId="0" applyFont="1" applyFill="1" applyBorder="1" applyAlignment="1" applyProtection="1">
      <alignment horizontal="left" vertical="top"/>
      <protection locked="0"/>
    </xf>
    <xf numFmtId="0" fontId="7" fillId="0" borderId="0" xfId="0" applyFont="1" applyFill="1" applyBorder="1" applyAlignment="1" applyProtection="1">
      <protection locked="0"/>
    </xf>
    <xf numFmtId="0" fontId="12" fillId="0" borderId="0" xfId="0" applyNumberFormat="1" applyFont="1" applyFill="1" applyBorder="1" applyAlignment="1" applyProtection="1">
      <alignment horizontal="left" vertical="center" wrapText="1"/>
      <protection locked="0"/>
    </xf>
    <xf numFmtId="0" fontId="7" fillId="0" borderId="0" xfId="0" applyNumberFormat="1" applyFont="1" applyFill="1" applyBorder="1" applyAlignment="1" applyProtection="1">
      <alignment horizontal="center" wrapText="1"/>
      <protection locked="0"/>
    </xf>
    <xf numFmtId="0" fontId="7" fillId="0" borderId="0" xfId="0" applyNumberFormat="1" applyFont="1" applyFill="1" applyBorder="1" applyAlignment="1" applyProtection="1">
      <alignment horizontal="center" vertical="center" wrapText="1"/>
      <protection locked="0"/>
    </xf>
    <xf numFmtId="0" fontId="7" fillId="0" borderId="0" xfId="0" applyFont="1" applyFill="1" applyAlignment="1" applyProtection="1">
      <alignment horizontal="center" vertical="top"/>
      <protection locked="0"/>
    </xf>
    <xf numFmtId="0" fontId="7" fillId="0" borderId="0" xfId="0" applyFont="1" applyFill="1" applyAlignment="1" applyProtection="1">
      <alignment wrapText="1"/>
      <protection locked="0"/>
    </xf>
    <xf numFmtId="49" fontId="7" fillId="0" borderId="0" xfId="0" applyNumberFormat="1" applyFont="1" applyFill="1" applyBorder="1" applyAlignment="1" applyProtection="1">
      <alignment horizontal="center" vertical="top" wrapText="1"/>
      <protection locked="0"/>
    </xf>
    <xf numFmtId="0" fontId="8" fillId="0" borderId="0" xfId="0" applyNumberFormat="1" applyFont="1" applyFill="1" applyBorder="1" applyAlignment="1" applyProtection="1">
      <alignment horizontal="justify" vertical="top" wrapText="1"/>
      <protection locked="0"/>
    </xf>
    <xf numFmtId="0" fontId="7" fillId="0" borderId="0" xfId="0" applyFont="1" applyFill="1" applyBorder="1" applyAlignment="1" applyProtection="1">
      <alignment horizontal="center" wrapText="1"/>
      <protection locked="0"/>
    </xf>
    <xf numFmtId="0" fontId="7" fillId="0" borderId="0" xfId="0" applyNumberFormat="1" applyFont="1" applyFill="1" applyBorder="1" applyAlignment="1" applyProtection="1">
      <alignment horizontal="justify" vertical="top" wrapText="1"/>
      <protection locked="0"/>
    </xf>
    <xf numFmtId="0" fontId="7" fillId="0" borderId="1" xfId="0" applyFont="1" applyFill="1" applyBorder="1" applyAlignment="1" applyProtection="1">
      <alignment horizontal="center" vertical="top" wrapText="1"/>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4" fontId="7" fillId="0" borderId="1" xfId="0"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top"/>
    </xf>
    <xf numFmtId="0" fontId="7" fillId="0" borderId="1" xfId="0" applyFont="1" applyFill="1" applyBorder="1" applyAlignment="1" applyProtection="1">
      <alignment vertical="top" wrapText="1"/>
    </xf>
    <xf numFmtId="0" fontId="7" fillId="0" borderId="1" xfId="0" applyFont="1" applyFill="1" applyBorder="1" applyAlignment="1" applyProtection="1">
      <alignment horizontal="center"/>
    </xf>
    <xf numFmtId="4" fontId="7" fillId="0" borderId="1" xfId="0" applyNumberFormat="1" applyFont="1" applyFill="1" applyBorder="1" applyAlignment="1" applyProtection="1">
      <alignment horizontal="center" vertical="top"/>
    </xf>
    <xf numFmtId="0" fontId="13" fillId="0" borderId="1" xfId="0" applyFont="1" applyFill="1" applyBorder="1" applyAlignment="1" applyProtection="1">
      <alignment vertical="top" wrapText="1"/>
    </xf>
    <xf numFmtId="0" fontId="7" fillId="0" borderId="1" xfId="0" applyFont="1" applyBorder="1" applyAlignment="1" applyProtection="1">
      <alignment horizontal="justify" vertical="top" wrapText="1"/>
    </xf>
    <xf numFmtId="0" fontId="10" fillId="0" borderId="1" xfId="0" applyFont="1" applyFill="1" applyBorder="1" applyAlignment="1" applyProtection="1">
      <alignment horizontal="center" vertical="top"/>
    </xf>
    <xf numFmtId="0" fontId="10" fillId="0" borderId="1" xfId="0" applyFont="1" applyFill="1" applyBorder="1" applyAlignment="1" applyProtection="1">
      <alignment horizontal="center"/>
    </xf>
    <xf numFmtId="4" fontId="10" fillId="0" borderId="1" xfId="0" applyNumberFormat="1" applyFont="1" applyFill="1" applyBorder="1" applyAlignment="1" applyProtection="1">
      <alignment horizontal="center" vertical="top"/>
    </xf>
    <xf numFmtId="0" fontId="7" fillId="0" borderId="1" xfId="0" applyFont="1" applyFill="1" applyBorder="1" applyAlignment="1" applyProtection="1">
      <alignment wrapText="1"/>
    </xf>
    <xf numFmtId="0" fontId="10" fillId="0" borderId="1" xfId="0" applyFont="1" applyFill="1" applyBorder="1" applyAlignment="1" applyProtection="1">
      <alignment vertical="top" wrapText="1"/>
    </xf>
    <xf numFmtId="0" fontId="7" fillId="0" borderId="1" xfId="0" applyFont="1" applyFill="1" applyBorder="1" applyAlignment="1" applyProtection="1">
      <alignment horizontal="justify" vertical="top" wrapText="1"/>
    </xf>
    <xf numFmtId="4" fontId="7" fillId="0" borderId="1" xfId="0" applyNumberFormat="1" applyFont="1" applyFill="1" applyBorder="1" applyAlignment="1" applyProtection="1">
      <alignment horizontal="center"/>
    </xf>
    <xf numFmtId="0" fontId="7" fillId="0" borderId="1" xfId="0" applyFont="1" applyBorder="1" applyAlignment="1" applyProtection="1">
      <alignment horizontal="justify" wrapText="1"/>
    </xf>
    <xf numFmtId="0" fontId="7" fillId="0" borderId="1" xfId="0" applyFont="1" applyBorder="1" applyAlignment="1" applyProtection="1">
      <alignment horizontal="center" wrapText="1"/>
    </xf>
    <xf numFmtId="4" fontId="7" fillId="0" borderId="1" xfId="0" applyNumberFormat="1" applyFont="1" applyBorder="1" applyAlignment="1" applyProtection="1">
      <alignment horizontal="right" vertical="top" wrapText="1"/>
    </xf>
    <xf numFmtId="2" fontId="7" fillId="0" borderId="1" xfId="0" applyNumberFormat="1" applyFont="1" applyBorder="1" applyAlignment="1" applyProtection="1">
      <alignment horizontal="right" vertical="top" wrapText="1"/>
    </xf>
    <xf numFmtId="4" fontId="7" fillId="0" borderId="1" xfId="0" applyNumberFormat="1" applyFont="1" applyBorder="1" applyAlignment="1" applyProtection="1">
      <alignment horizontal="center" wrapText="1"/>
    </xf>
    <xf numFmtId="49" fontId="8" fillId="0" borderId="1" xfId="0" applyNumberFormat="1" applyFont="1" applyFill="1" applyBorder="1" applyAlignment="1" applyProtection="1">
      <alignment horizontal="center" vertical="top" wrapText="1"/>
    </xf>
    <xf numFmtId="0" fontId="8" fillId="0" borderId="1" xfId="0" applyNumberFormat="1" applyFont="1" applyFill="1" applyBorder="1" applyAlignment="1" applyProtection="1">
      <alignment horizontal="justify" vertical="top" wrapText="1"/>
    </xf>
    <xf numFmtId="0" fontId="7" fillId="0" borderId="1" xfId="0" applyFont="1" applyFill="1" applyBorder="1" applyAlignment="1" applyProtection="1">
      <alignment horizontal="center" wrapText="1"/>
    </xf>
    <xf numFmtId="49" fontId="7" fillId="0" borderId="1" xfId="0" applyNumberFormat="1" applyFont="1" applyFill="1" applyBorder="1" applyAlignment="1" applyProtection="1">
      <alignment horizontal="center" vertical="top"/>
    </xf>
    <xf numFmtId="0" fontId="7" fillId="0" borderId="1" xfId="0" applyFont="1" applyFill="1" applyBorder="1" applyProtection="1"/>
    <xf numFmtId="49" fontId="7" fillId="0" borderId="1" xfId="0" applyNumberFormat="1" applyFont="1" applyFill="1" applyBorder="1" applyAlignment="1" applyProtection="1">
      <alignment horizontal="justify" vertical="top" wrapText="1"/>
    </xf>
    <xf numFmtId="49" fontId="7" fillId="0" borderId="1" xfId="0" applyNumberFormat="1" applyFont="1" applyFill="1" applyBorder="1" applyAlignment="1" applyProtection="1">
      <alignment horizontal="center" vertical="top" wrapText="1"/>
    </xf>
    <xf numFmtId="49" fontId="8" fillId="0" borderId="1" xfId="0" applyNumberFormat="1" applyFont="1" applyFill="1" applyBorder="1" applyAlignment="1" applyProtection="1">
      <alignment horizontal="center" vertical="top"/>
    </xf>
    <xf numFmtId="49" fontId="8" fillId="0" borderId="1" xfId="0" applyNumberFormat="1" applyFont="1" applyFill="1" applyBorder="1" applyAlignment="1" applyProtection="1">
      <alignment horizontal="justify" vertical="top" wrapText="1"/>
    </xf>
    <xf numFmtId="10" fontId="7" fillId="0" borderId="1" xfId="0" applyNumberFormat="1" applyFont="1" applyFill="1" applyBorder="1" applyAlignment="1" applyProtection="1">
      <alignment horizontal="center"/>
    </xf>
    <xf numFmtId="0" fontId="8" fillId="0" borderId="1" xfId="0" applyFont="1" applyBorder="1" applyProtection="1"/>
    <xf numFmtId="0" fontId="7" fillId="0" borderId="1" xfId="0" applyNumberFormat="1" applyFont="1" applyFill="1" applyBorder="1" applyAlignment="1" applyProtection="1">
      <alignment horizontal="center" wrapText="1"/>
    </xf>
    <xf numFmtId="0" fontId="8" fillId="0" borderId="1" xfId="0" applyFont="1" applyFill="1" applyBorder="1" applyAlignment="1" applyProtection="1">
      <alignment horizontal="center"/>
    </xf>
    <xf numFmtId="0" fontId="5" fillId="0" borderId="1" xfId="0" applyFont="1" applyFill="1" applyBorder="1" applyAlignment="1" applyProtection="1">
      <alignment vertical="top" wrapText="1"/>
    </xf>
    <xf numFmtId="0" fontId="7" fillId="0" borderId="0" xfId="0" applyFont="1" applyBorder="1" applyAlignment="1" applyProtection="1">
      <alignment horizontal="justify" vertical="top" wrapText="1"/>
      <protection locked="0"/>
    </xf>
    <xf numFmtId="4" fontId="7" fillId="0" borderId="0" xfId="0" applyNumberFormat="1" applyFont="1" applyBorder="1" applyAlignment="1" applyProtection="1">
      <alignment horizontal="center" wrapText="1"/>
      <protection locked="0"/>
    </xf>
    <xf numFmtId="0" fontId="7" fillId="0" borderId="0" xfId="0" applyFont="1" applyFill="1" applyProtection="1">
      <protection locked="0"/>
    </xf>
    <xf numFmtId="0" fontId="10" fillId="0" borderId="0" xfId="0" applyFont="1" applyFill="1" applyAlignment="1" applyProtection="1">
      <alignment horizontal="center" vertical="top"/>
      <protection locked="0"/>
    </xf>
    <xf numFmtId="0" fontId="7" fillId="0" borderId="0" xfId="0" applyFont="1" applyAlignment="1" applyProtection="1">
      <alignment vertical="top" wrapText="1"/>
      <protection locked="0"/>
    </xf>
    <xf numFmtId="4" fontId="7" fillId="0" borderId="0" xfId="0" applyNumberFormat="1" applyFont="1" applyFill="1" applyBorder="1" applyProtection="1">
      <protection locked="0"/>
    </xf>
    <xf numFmtId="0" fontId="7" fillId="0" borderId="0" xfId="0" applyFont="1" applyFill="1" applyBorder="1" applyProtection="1">
      <protection locked="0"/>
    </xf>
    <xf numFmtId="165" fontId="7" fillId="0" borderId="0" xfId="0" applyNumberFormat="1" applyFont="1" applyFill="1" applyBorder="1" applyAlignment="1" applyProtection="1">
      <alignment horizontal="center"/>
      <protection locked="0"/>
    </xf>
    <xf numFmtId="0" fontId="3" fillId="0" borderId="0" xfId="0" applyFont="1" applyFill="1" applyBorder="1" applyAlignment="1" applyProtection="1">
      <alignment horizontal="left" vertical="top" wrapText="1"/>
      <protection locked="0"/>
    </xf>
    <xf numFmtId="0" fontId="8" fillId="0" borderId="2" xfId="0" applyFont="1" applyFill="1" applyBorder="1" applyAlignment="1" applyProtection="1">
      <alignment horizontal="center" vertical="top"/>
      <protection locked="0"/>
    </xf>
    <xf numFmtId="0" fontId="3" fillId="0" borderId="3" xfId="0" applyFont="1" applyFill="1" applyBorder="1" applyAlignment="1" applyProtection="1">
      <alignment horizontal="left" vertical="top" wrapText="1"/>
      <protection locked="0"/>
    </xf>
    <xf numFmtId="0" fontId="8" fillId="0" borderId="3" xfId="0" applyFont="1" applyFill="1" applyBorder="1" applyAlignment="1" applyProtection="1">
      <alignment horizontal="center" vertical="top"/>
      <protection locked="0"/>
    </xf>
    <xf numFmtId="4" fontId="8" fillId="0" borderId="3" xfId="0" applyNumberFormat="1" applyFont="1" applyFill="1" applyBorder="1" applyAlignment="1" applyProtection="1">
      <alignment horizontal="center" vertical="top"/>
      <protection locked="0"/>
    </xf>
    <xf numFmtId="4" fontId="8" fillId="0" borderId="3" xfId="0" applyNumberFormat="1" applyFont="1" applyFill="1" applyBorder="1" applyAlignment="1" applyProtection="1">
      <alignment horizontal="center"/>
      <protection locked="0"/>
    </xf>
    <xf numFmtId="165" fontId="8" fillId="0" borderId="4" xfId="0" applyNumberFormat="1" applyFont="1" applyFill="1" applyBorder="1" applyAlignment="1" applyProtection="1">
      <alignment horizontal="center"/>
      <protection locked="0"/>
    </xf>
    <xf numFmtId="0" fontId="7" fillId="0" borderId="0" xfId="0" applyNumberFormat="1" applyFont="1" applyFill="1" applyBorder="1" applyAlignment="1" applyProtection="1">
      <alignment horizontal="left" vertical="top" wrapText="1"/>
      <protection locked="0"/>
    </xf>
    <xf numFmtId="0" fontId="8" fillId="0" borderId="7" xfId="0" applyFont="1" applyFill="1" applyBorder="1" applyAlignment="1">
      <alignment horizontal="left" vertical="top"/>
    </xf>
    <xf numFmtId="0" fontId="11" fillId="0" borderId="8" xfId="0" applyFont="1" applyFill="1" applyBorder="1" applyAlignment="1" applyProtection="1">
      <alignment horizontal="center" vertical="top"/>
      <protection locked="0"/>
    </xf>
    <xf numFmtId="0" fontId="11" fillId="0" borderId="9" xfId="0" applyFont="1" applyFill="1" applyBorder="1" applyAlignment="1" applyProtection="1">
      <alignment horizontal="center" vertical="top"/>
      <protection locked="0"/>
    </xf>
    <xf numFmtId="0" fontId="11" fillId="0" borderId="10" xfId="0" applyFont="1" applyFill="1" applyBorder="1" applyAlignment="1" applyProtection="1">
      <alignment horizontal="center" vertical="top"/>
      <protection locked="0"/>
    </xf>
    <xf numFmtId="0" fontId="7" fillId="0" borderId="0" xfId="0" applyNumberFormat="1" applyFont="1" applyFill="1" applyBorder="1" applyAlignment="1" applyProtection="1">
      <alignment horizontal="justify" vertical="center" wrapText="1"/>
      <protection locked="0"/>
    </xf>
    <xf numFmtId="4" fontId="8" fillId="0" borderId="6" xfId="0" applyNumberFormat="1" applyFont="1" applyFill="1" applyBorder="1" applyAlignment="1" applyProtection="1">
      <alignment horizontal="right" vertical="center"/>
      <protection locked="0"/>
    </xf>
    <xf numFmtId="4" fontId="8" fillId="0" borderId="0" xfId="0" applyNumberFormat="1" applyFont="1" applyFill="1" applyBorder="1" applyAlignment="1" applyProtection="1">
      <alignment horizontal="right" vertical="center"/>
      <protection locked="0"/>
    </xf>
    <xf numFmtId="0" fontId="7" fillId="0" borderId="0" xfId="0" applyNumberFormat="1" applyFont="1" applyFill="1" applyBorder="1" applyAlignment="1" applyProtection="1">
      <alignment horizontal="justify" vertical="top" wrapText="1"/>
      <protection locked="0"/>
    </xf>
    <xf numFmtId="0" fontId="8" fillId="0" borderId="0" xfId="0" applyNumberFormat="1" applyFont="1" applyFill="1" applyBorder="1" applyAlignment="1" applyProtection="1">
      <alignment horizontal="justify" vertical="center" wrapText="1"/>
      <protection locked="0"/>
    </xf>
    <xf numFmtId="0" fontId="8" fillId="0" borderId="0" xfId="0" applyNumberFormat="1" applyFont="1" applyFill="1" applyBorder="1" applyAlignment="1" applyProtection="1">
      <alignment horizontal="justify" vertical="top" wrapText="1"/>
      <protection locked="0"/>
    </xf>
    <xf numFmtId="165" fontId="7" fillId="0" borderId="12" xfId="0" applyNumberFormat="1" applyFont="1" applyFill="1" applyBorder="1" applyAlignment="1" applyProtection="1">
      <alignment horizontal="center"/>
      <protection locked="0"/>
    </xf>
    <xf numFmtId="165" fontId="7" fillId="0" borderId="13" xfId="0" applyNumberFormat="1" applyFont="1" applyFill="1" applyBorder="1" applyAlignment="1" applyProtection="1">
      <alignment horizontal="center"/>
      <protection locked="0"/>
    </xf>
    <xf numFmtId="0" fontId="8" fillId="0" borderId="7" xfId="0" applyFont="1" applyFill="1" applyBorder="1" applyAlignment="1" applyProtection="1">
      <alignment horizontal="left" vertical="top"/>
      <protection locked="0"/>
    </xf>
    <xf numFmtId="0" fontId="5" fillId="0" borderId="12"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top" wrapText="1"/>
      <protection locked="0"/>
    </xf>
    <xf numFmtId="0" fontId="7" fillId="0" borderId="11" xfId="0" applyFont="1" applyFill="1" applyBorder="1" applyAlignment="1" applyProtection="1">
      <alignment horizontal="center" vertical="top"/>
      <protection locked="0"/>
    </xf>
    <xf numFmtId="0" fontId="7" fillId="0" borderId="0" xfId="0" applyFont="1" applyFill="1" applyBorder="1" applyAlignment="1" applyProtection="1">
      <alignment horizontal="center" vertical="top"/>
      <protection locked="0"/>
    </xf>
    <xf numFmtId="0" fontId="7" fillId="0" borderId="12" xfId="0" applyFont="1" applyFill="1" applyBorder="1" applyAlignment="1" applyProtection="1">
      <alignment horizontal="center" vertical="top"/>
      <protection locked="0"/>
    </xf>
    <xf numFmtId="0" fontId="7" fillId="0" borderId="13" xfId="0" applyFont="1" applyFill="1" applyBorder="1" applyAlignment="1" applyProtection="1">
      <alignment horizontal="center" vertical="top"/>
      <protection locked="0"/>
    </xf>
    <xf numFmtId="4" fontId="7" fillId="0" borderId="12" xfId="0" applyNumberFormat="1" applyFont="1" applyFill="1" applyBorder="1" applyAlignment="1" applyProtection="1">
      <alignment horizontal="center" vertical="top"/>
      <protection locked="0"/>
    </xf>
    <xf numFmtId="4" fontId="7" fillId="0" borderId="13" xfId="0" applyNumberFormat="1" applyFont="1" applyFill="1" applyBorder="1" applyAlignment="1" applyProtection="1">
      <alignment horizontal="center" vertical="top"/>
      <protection locked="0"/>
    </xf>
    <xf numFmtId="4" fontId="7" fillId="0" borderId="12" xfId="0" applyNumberFormat="1" applyFont="1" applyFill="1" applyBorder="1" applyAlignment="1" applyProtection="1">
      <alignment horizontal="center"/>
      <protection locked="0"/>
    </xf>
    <xf numFmtId="4" fontId="7" fillId="0" borderId="13" xfId="0" applyNumberFormat="1" applyFont="1" applyFill="1" applyBorder="1" applyAlignment="1" applyProtection="1">
      <alignment horizontal="center"/>
      <protection locked="0"/>
    </xf>
  </cellXfs>
  <cellStyles count="4">
    <cellStyle name="Currency" xfId="1" builtinId="4"/>
    <cellStyle name="Normal" xfId="0" builtinId="0"/>
    <cellStyle name="Normal 2" xfId="2"/>
    <cellStyle name="Normal 3"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5</xdr:col>
      <xdr:colOff>133350</xdr:colOff>
      <xdr:row>0</xdr:row>
      <xdr:rowOff>1257300</xdr:rowOff>
    </xdr:to>
    <xdr:pic>
      <xdr:nvPicPr>
        <xdr:cNvPr id="1069" name="Picture 2" descr="PMF memorandum Word Lat Grey"/>
        <xdr:cNvPicPr>
          <a:picLocks noChangeAspect="1" noChangeArrowheads="1"/>
        </xdr:cNvPicPr>
      </xdr:nvPicPr>
      <xdr:blipFill>
        <a:blip xmlns:r="http://schemas.openxmlformats.org/officeDocument/2006/relationships" r:embed="rId1" cstate="print"/>
        <a:srcRect/>
        <a:stretch>
          <a:fillRect/>
        </a:stretch>
      </xdr:blipFill>
      <xdr:spPr bwMode="auto">
        <a:xfrm>
          <a:off x="476250" y="0"/>
          <a:ext cx="6591300" cy="1257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180975</xdr:rowOff>
    </xdr:from>
    <xdr:to>
      <xdr:col>6</xdr:col>
      <xdr:colOff>9525</xdr:colOff>
      <xdr:row>27</xdr:row>
      <xdr:rowOff>180975</xdr:rowOff>
    </xdr:to>
    <xdr:pic>
      <xdr:nvPicPr>
        <xdr:cNvPr id="2066" name="Picture 2" descr="a"/>
        <xdr:cNvPicPr>
          <a:picLocks noChangeAspect="1" noChangeArrowheads="1"/>
        </xdr:cNvPicPr>
      </xdr:nvPicPr>
      <xdr:blipFill>
        <a:blip xmlns:r="http://schemas.openxmlformats.org/officeDocument/2006/relationships" r:embed="rId1" cstate="print"/>
        <a:srcRect/>
        <a:stretch>
          <a:fillRect/>
        </a:stretch>
      </xdr:blipFill>
      <xdr:spPr bwMode="auto">
        <a:xfrm>
          <a:off x="0" y="619125"/>
          <a:ext cx="9867900" cy="45243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A198"/>
  <sheetViews>
    <sheetView tabSelected="1" topLeftCell="A156" zoomScaleNormal="100" workbookViewId="0">
      <selection activeCell="B170" sqref="B170"/>
    </sheetView>
  </sheetViews>
  <sheetFormatPr defaultColWidth="9" defaultRowHeight="14.25"/>
  <cols>
    <col min="1" max="1" width="7.140625" style="7" customWidth="1"/>
    <col min="2" max="2" width="56.140625" style="4" customWidth="1"/>
    <col min="3" max="3" width="10.28515625" style="9" customWidth="1"/>
    <col min="4" max="4" width="10.140625" style="5" customWidth="1"/>
    <col min="5" max="5" width="20.28515625" style="6" customWidth="1"/>
    <col min="6" max="6" width="43.85546875" style="5" customWidth="1"/>
    <col min="7" max="7" width="12.85546875" style="10" customWidth="1"/>
    <col min="8" max="8" width="14" style="10" customWidth="1"/>
    <col min="9" max="9" width="9.140625" style="3" customWidth="1"/>
    <col min="10" max="11" width="9.140625" style="4" customWidth="1"/>
    <col min="12" max="12" width="12" style="4" customWidth="1"/>
    <col min="13" max="13" width="24.7109375" style="4" customWidth="1"/>
    <col min="14" max="21" width="9.140625" style="4" customWidth="1"/>
    <col min="22" max="16384" width="9" style="4"/>
  </cols>
  <sheetData>
    <row r="1" spans="1:9" ht="103.5" customHeight="1">
      <c r="B1"/>
    </row>
    <row r="2" spans="1:9" ht="20.25">
      <c r="A2" s="154" t="s">
        <v>154</v>
      </c>
      <c r="B2" s="155"/>
      <c r="C2" s="155"/>
      <c r="D2" s="155"/>
      <c r="E2" s="155"/>
      <c r="F2" s="156"/>
      <c r="G2" s="1"/>
      <c r="H2" s="2"/>
    </row>
    <row r="3" spans="1:9">
      <c r="A3" s="86"/>
      <c r="B3" s="87"/>
      <c r="C3" s="88"/>
      <c r="D3" s="88"/>
      <c r="E3" s="89"/>
      <c r="F3" s="88"/>
      <c r="G3" s="1"/>
      <c r="H3" s="2"/>
    </row>
    <row r="4" spans="1:9" s="31" customFormat="1" ht="15.75">
      <c r="A4" s="90"/>
      <c r="B4" s="91"/>
      <c r="C4" s="70"/>
      <c r="D4" s="70"/>
      <c r="E4" s="77"/>
      <c r="F4" s="70"/>
      <c r="G4" s="28"/>
      <c r="H4" s="29"/>
      <c r="I4" s="30"/>
    </row>
    <row r="5" spans="1:9" s="31" customFormat="1" ht="15.75">
      <c r="A5" s="90"/>
      <c r="B5" s="92" t="s">
        <v>1</v>
      </c>
      <c r="C5" s="93"/>
      <c r="D5" s="94"/>
      <c r="E5" s="93"/>
      <c r="F5" s="94"/>
      <c r="G5" s="28"/>
      <c r="H5" s="29"/>
      <c r="I5" s="30"/>
    </row>
    <row r="6" spans="1:9" s="31" customFormat="1" ht="143.25" customHeight="1">
      <c r="A6" s="90"/>
      <c r="B6" s="160" t="s">
        <v>2</v>
      </c>
      <c r="C6" s="160"/>
      <c r="D6" s="160"/>
      <c r="E6" s="160"/>
      <c r="F6" s="160"/>
      <c r="G6" s="28"/>
      <c r="H6" s="29"/>
      <c r="I6" s="30"/>
    </row>
    <row r="7" spans="1:9" s="31" customFormat="1" ht="43.5" customHeight="1">
      <c r="A7" s="90"/>
      <c r="B7" s="160" t="s">
        <v>3</v>
      </c>
      <c r="C7" s="160"/>
      <c r="D7" s="160"/>
      <c r="E7" s="160"/>
      <c r="F7" s="160"/>
      <c r="G7" s="28"/>
      <c r="H7" s="29"/>
      <c r="I7" s="30"/>
    </row>
    <row r="8" spans="1:9" s="31" customFormat="1" ht="92.25" customHeight="1">
      <c r="A8" s="90"/>
      <c r="B8" s="160" t="s">
        <v>4</v>
      </c>
      <c r="C8" s="160"/>
      <c r="D8" s="160"/>
      <c r="E8" s="160"/>
      <c r="F8" s="160"/>
      <c r="G8" s="28"/>
      <c r="H8" s="29"/>
      <c r="I8" s="30"/>
    </row>
    <row r="9" spans="1:9" s="31" customFormat="1" ht="57" customHeight="1">
      <c r="A9" s="90"/>
      <c r="B9" s="161" t="s">
        <v>5</v>
      </c>
      <c r="C9" s="161"/>
      <c r="D9" s="161"/>
      <c r="E9" s="161"/>
      <c r="F9" s="161"/>
      <c r="G9" s="28"/>
      <c r="H9" s="29"/>
      <c r="I9" s="30"/>
    </row>
    <row r="10" spans="1:9" s="31" customFormat="1" ht="57.75" customHeight="1">
      <c r="A10" s="90"/>
      <c r="B10" s="162" t="s">
        <v>6</v>
      </c>
      <c r="C10" s="162"/>
      <c r="D10" s="162"/>
      <c r="E10" s="162"/>
      <c r="F10" s="162"/>
      <c r="G10" s="28"/>
      <c r="H10" s="29"/>
      <c r="I10" s="30"/>
    </row>
    <row r="11" spans="1:9" s="31" customFormat="1" ht="29.85" customHeight="1">
      <c r="A11" s="90"/>
      <c r="B11" s="157" t="s">
        <v>7</v>
      </c>
      <c r="C11" s="157"/>
      <c r="D11" s="157"/>
      <c r="E11" s="157"/>
      <c r="F11" s="157"/>
      <c r="G11" s="28"/>
      <c r="H11" s="29"/>
      <c r="I11" s="30"/>
    </row>
    <row r="12" spans="1:9" s="31" customFormat="1" ht="15.75">
      <c r="A12" s="95"/>
      <c r="B12" s="96"/>
      <c r="C12" s="68"/>
      <c r="D12" s="70"/>
      <c r="E12" s="77"/>
      <c r="F12" s="70"/>
      <c r="G12" s="33"/>
      <c r="H12" s="33"/>
      <c r="I12" s="30"/>
    </row>
    <row r="13" spans="1:9" s="31" customFormat="1" ht="15.75">
      <c r="A13" s="97"/>
      <c r="B13" s="98" t="s">
        <v>8</v>
      </c>
      <c r="C13" s="99"/>
      <c r="D13" s="99"/>
      <c r="E13" s="77"/>
      <c r="F13" s="70"/>
      <c r="G13" s="33"/>
      <c r="H13" s="33"/>
      <c r="I13" s="30"/>
    </row>
    <row r="14" spans="1:9" s="31" customFormat="1" ht="15.75">
      <c r="A14" s="97"/>
      <c r="B14" s="100"/>
      <c r="C14" s="99"/>
      <c r="D14" s="99"/>
      <c r="E14" s="77"/>
      <c r="F14" s="70"/>
      <c r="G14" s="33"/>
      <c r="H14" s="33"/>
      <c r="I14" s="30"/>
    </row>
    <row r="15" spans="1:9" s="31" customFormat="1" ht="38.25" customHeight="1">
      <c r="A15" s="97"/>
      <c r="B15" s="152" t="s">
        <v>9</v>
      </c>
      <c r="C15" s="152"/>
      <c r="D15" s="152"/>
      <c r="E15" s="152"/>
      <c r="F15" s="152"/>
      <c r="G15" s="33"/>
      <c r="H15" s="33"/>
      <c r="I15" s="30"/>
    </row>
    <row r="16" spans="1:9" s="31" customFormat="1" ht="45" customHeight="1">
      <c r="A16" s="97"/>
      <c r="B16" s="152" t="s">
        <v>10</v>
      </c>
      <c r="C16" s="152"/>
      <c r="D16" s="152"/>
      <c r="E16" s="152"/>
      <c r="F16" s="152"/>
      <c r="G16" s="33"/>
      <c r="H16" s="33"/>
      <c r="I16" s="30"/>
    </row>
    <row r="17" spans="1:27" s="31" customFormat="1" ht="30" customHeight="1">
      <c r="A17" s="97"/>
      <c r="B17" s="152" t="s">
        <v>11</v>
      </c>
      <c r="C17" s="152"/>
      <c r="D17" s="152"/>
      <c r="E17" s="152"/>
      <c r="F17" s="152"/>
      <c r="G17" s="33"/>
      <c r="H17" s="33"/>
      <c r="I17" s="30"/>
    </row>
    <row r="18" spans="1:27" s="31" customFormat="1" ht="45" customHeight="1">
      <c r="A18" s="97"/>
      <c r="B18" s="152" t="s">
        <v>12</v>
      </c>
      <c r="C18" s="152"/>
      <c r="D18" s="152"/>
      <c r="E18" s="152"/>
      <c r="F18" s="152"/>
      <c r="G18" s="33"/>
      <c r="H18" s="33"/>
      <c r="I18" s="30"/>
    </row>
    <row r="19" spans="1:27" s="31" customFormat="1" ht="15.75">
      <c r="A19" s="97"/>
      <c r="B19" s="152" t="s">
        <v>13</v>
      </c>
      <c r="C19" s="152"/>
      <c r="D19" s="152"/>
      <c r="E19" s="152"/>
      <c r="F19" s="152"/>
      <c r="G19" s="33"/>
      <c r="H19" s="33"/>
      <c r="I19" s="30"/>
    </row>
    <row r="20" spans="1:27" s="31" customFormat="1" ht="24" customHeight="1">
      <c r="A20" s="97"/>
      <c r="B20" s="152" t="s">
        <v>14</v>
      </c>
      <c r="C20" s="152"/>
      <c r="D20" s="152"/>
      <c r="E20" s="152"/>
      <c r="F20" s="152"/>
      <c r="G20" s="33"/>
      <c r="H20" s="33"/>
      <c r="I20" s="30"/>
    </row>
    <row r="21" spans="1:27" s="31" customFormat="1" ht="30" customHeight="1">
      <c r="A21" s="97"/>
      <c r="B21" s="152" t="s">
        <v>15</v>
      </c>
      <c r="C21" s="152"/>
      <c r="D21" s="152"/>
      <c r="E21" s="152"/>
      <c r="F21" s="152"/>
      <c r="G21" s="33"/>
      <c r="H21" s="33"/>
      <c r="I21" s="30"/>
    </row>
    <row r="22" spans="1:27" s="31" customFormat="1" ht="15.75">
      <c r="A22" s="165" t="s">
        <v>153</v>
      </c>
      <c r="B22" s="165"/>
      <c r="C22" s="165"/>
      <c r="D22" s="165"/>
      <c r="E22" s="165"/>
      <c r="F22" s="85"/>
      <c r="G22" s="27"/>
      <c r="H22" s="27"/>
      <c r="I22" s="27"/>
      <c r="J22" s="27"/>
      <c r="K22" s="27"/>
      <c r="L22" s="27"/>
      <c r="M22" s="33"/>
      <c r="N22" s="33"/>
      <c r="O22" s="30"/>
    </row>
    <row r="23" spans="1:27" s="38" customFormat="1" ht="31.5">
      <c r="A23" s="101" t="s">
        <v>104</v>
      </c>
      <c r="B23" s="102" t="s">
        <v>105</v>
      </c>
      <c r="C23" s="103" t="s">
        <v>106</v>
      </c>
      <c r="D23" s="104" t="s">
        <v>107</v>
      </c>
      <c r="E23" s="47" t="s">
        <v>108</v>
      </c>
      <c r="F23" s="48" t="s">
        <v>109</v>
      </c>
      <c r="G23" s="34"/>
      <c r="H23" s="34"/>
      <c r="I23" s="34"/>
      <c r="J23" s="34"/>
      <c r="K23" s="34"/>
      <c r="L23" s="34"/>
      <c r="M23" s="35"/>
      <c r="N23" s="35"/>
      <c r="O23" s="36"/>
      <c r="P23" s="37"/>
      <c r="Q23" s="37"/>
      <c r="R23" s="37"/>
      <c r="S23" s="37"/>
      <c r="T23" s="37"/>
      <c r="U23" s="37"/>
      <c r="V23" s="37"/>
      <c r="W23" s="37"/>
      <c r="X23" s="37"/>
      <c r="Y23" s="37"/>
      <c r="Z23" s="37"/>
      <c r="AA23" s="37"/>
    </row>
    <row r="24" spans="1:27" s="38" customFormat="1" ht="34.5" customHeight="1">
      <c r="A24" s="105">
        <v>1</v>
      </c>
      <c r="B24" s="106" t="s">
        <v>110</v>
      </c>
      <c r="C24" s="107"/>
      <c r="D24" s="108"/>
      <c r="E24" s="49"/>
      <c r="F24" s="50"/>
      <c r="G24" s="34"/>
      <c r="H24" s="34"/>
      <c r="I24" s="34"/>
      <c r="J24" s="34"/>
      <c r="K24" s="34"/>
      <c r="L24" s="34"/>
      <c r="M24" s="35"/>
      <c r="N24" s="35"/>
      <c r="O24" s="36"/>
      <c r="P24" s="37"/>
      <c r="Q24" s="37"/>
      <c r="R24" s="37"/>
      <c r="S24" s="37"/>
      <c r="T24" s="37"/>
      <c r="U24" s="37"/>
      <c r="V24" s="37"/>
      <c r="W24" s="37"/>
      <c r="X24" s="37"/>
      <c r="Y24" s="37"/>
      <c r="Z24" s="37"/>
      <c r="AA24" s="37"/>
    </row>
    <row r="25" spans="1:27" s="38" customFormat="1" ht="15.75">
      <c r="A25" s="105"/>
      <c r="B25" s="106" t="s">
        <v>111</v>
      </c>
      <c r="C25" s="107" t="s">
        <v>39</v>
      </c>
      <c r="D25" s="108">
        <v>2</v>
      </c>
      <c r="E25" s="49"/>
      <c r="F25" s="50"/>
      <c r="G25" s="34"/>
      <c r="H25" s="34"/>
      <c r="I25" s="34"/>
      <c r="J25" s="34"/>
      <c r="K25" s="34"/>
      <c r="L25" s="34"/>
      <c r="M25" s="35"/>
      <c r="N25" s="35"/>
      <c r="O25" s="36"/>
      <c r="P25" s="37"/>
      <c r="Q25" s="37"/>
      <c r="R25" s="37"/>
      <c r="S25" s="37"/>
      <c r="T25" s="37"/>
      <c r="U25" s="37"/>
      <c r="V25" s="37"/>
      <c r="W25" s="37"/>
      <c r="X25" s="37"/>
      <c r="Y25" s="37"/>
      <c r="Z25" s="37"/>
      <c r="AA25" s="37"/>
    </row>
    <row r="26" spans="1:27" s="38" customFormat="1" ht="31.5">
      <c r="A26" s="105">
        <v>2</v>
      </c>
      <c r="B26" s="106" t="s">
        <v>112</v>
      </c>
      <c r="C26" s="107"/>
      <c r="D26" s="108"/>
      <c r="E26" s="49"/>
      <c r="F26" s="50"/>
      <c r="G26" s="34"/>
      <c r="H26" s="34"/>
      <c r="I26" s="34"/>
      <c r="J26" s="34"/>
      <c r="K26" s="34"/>
      <c r="L26" s="34"/>
      <c r="M26" s="35"/>
      <c r="N26" s="35"/>
      <c r="O26" s="36"/>
      <c r="P26" s="37"/>
      <c r="Q26" s="37"/>
      <c r="R26" s="37"/>
      <c r="S26" s="37"/>
      <c r="T26" s="37"/>
      <c r="U26" s="37"/>
      <c r="V26" s="37"/>
      <c r="W26" s="37"/>
      <c r="X26" s="37"/>
      <c r="Y26" s="37"/>
      <c r="Z26" s="37"/>
      <c r="AA26" s="37"/>
    </row>
    <row r="27" spans="1:27" s="38" customFormat="1" ht="15.75">
      <c r="A27" s="105"/>
      <c r="B27" s="106" t="s">
        <v>111</v>
      </c>
      <c r="C27" s="107" t="s">
        <v>39</v>
      </c>
      <c r="D27" s="108">
        <v>1</v>
      </c>
      <c r="E27" s="49"/>
      <c r="F27" s="50"/>
      <c r="G27" s="34"/>
      <c r="H27" s="34"/>
      <c r="I27" s="34"/>
      <c r="J27" s="34"/>
      <c r="K27" s="34"/>
      <c r="L27" s="34"/>
      <c r="M27" s="35"/>
      <c r="N27" s="35"/>
      <c r="O27" s="36"/>
      <c r="P27" s="37"/>
      <c r="Q27" s="37"/>
      <c r="R27" s="37"/>
      <c r="S27" s="37"/>
      <c r="T27" s="37"/>
      <c r="U27" s="37"/>
      <c r="V27" s="37"/>
      <c r="W27" s="37"/>
      <c r="X27" s="37"/>
      <c r="Y27" s="37"/>
      <c r="Z27" s="37"/>
      <c r="AA27" s="37"/>
    </row>
    <row r="28" spans="1:27" s="38" customFormat="1" ht="47.25">
      <c r="A28" s="105">
        <v>3</v>
      </c>
      <c r="B28" s="106" t="s">
        <v>113</v>
      </c>
      <c r="C28" s="107"/>
      <c r="D28" s="108"/>
      <c r="E28" s="49"/>
      <c r="F28" s="50"/>
      <c r="G28" s="34"/>
      <c r="H28" s="34"/>
      <c r="I28" s="34"/>
      <c r="J28" s="34"/>
      <c r="K28" s="34"/>
      <c r="L28" s="34"/>
      <c r="M28" s="35"/>
      <c r="N28" s="35"/>
      <c r="O28" s="36"/>
      <c r="P28" s="37"/>
      <c r="Q28" s="37"/>
      <c r="R28" s="37"/>
      <c r="S28" s="37"/>
      <c r="T28" s="37"/>
      <c r="U28" s="37"/>
      <c r="V28" s="37"/>
      <c r="W28" s="37"/>
      <c r="X28" s="37"/>
      <c r="Y28" s="37"/>
      <c r="Z28" s="37"/>
      <c r="AA28" s="37"/>
    </row>
    <row r="29" spans="1:27" s="38" customFormat="1" ht="15.75">
      <c r="A29" s="105"/>
      <c r="B29" s="106" t="s">
        <v>114</v>
      </c>
      <c r="C29" s="107"/>
      <c r="D29" s="108"/>
      <c r="E29" s="49"/>
      <c r="F29" s="50"/>
      <c r="G29" s="34"/>
      <c r="H29" s="34"/>
      <c r="I29" s="34"/>
      <c r="J29" s="34"/>
      <c r="K29" s="34"/>
      <c r="L29" s="34"/>
      <c r="M29" s="35"/>
      <c r="N29" s="35"/>
      <c r="O29" s="36"/>
      <c r="P29" s="37"/>
      <c r="Q29" s="37"/>
      <c r="R29" s="37"/>
      <c r="S29" s="37"/>
      <c r="T29" s="37"/>
      <c r="U29" s="37"/>
      <c r="V29" s="37"/>
      <c r="W29" s="37"/>
      <c r="X29" s="37"/>
      <c r="Y29" s="37"/>
      <c r="Z29" s="37"/>
      <c r="AA29" s="37"/>
    </row>
    <row r="30" spans="1:27" s="38" customFormat="1" ht="15.75">
      <c r="A30" s="105"/>
      <c r="B30" s="106" t="s">
        <v>115</v>
      </c>
      <c r="C30" s="107" t="s">
        <v>116</v>
      </c>
      <c r="D30" s="108">
        <v>96</v>
      </c>
      <c r="E30" s="49"/>
      <c r="F30" s="50"/>
      <c r="G30" s="34"/>
      <c r="H30" s="34"/>
      <c r="I30" s="34"/>
      <c r="J30" s="34"/>
      <c r="K30" s="34"/>
      <c r="L30" s="34"/>
      <c r="M30" s="35"/>
      <c r="N30" s="35"/>
      <c r="O30" s="36"/>
      <c r="P30" s="37"/>
      <c r="Q30" s="37"/>
      <c r="R30" s="37"/>
      <c r="S30" s="37"/>
      <c r="T30" s="37"/>
      <c r="U30" s="37"/>
      <c r="V30" s="37"/>
      <c r="W30" s="37"/>
      <c r="X30" s="37"/>
      <c r="Y30" s="37"/>
      <c r="Z30" s="37"/>
      <c r="AA30" s="37"/>
    </row>
    <row r="31" spans="1:27" s="38" customFormat="1" ht="49.5" customHeight="1">
      <c r="A31" s="105"/>
      <c r="B31" s="109" t="s">
        <v>117</v>
      </c>
      <c r="C31" s="107"/>
      <c r="D31" s="108"/>
      <c r="E31" s="49"/>
      <c r="F31" s="50"/>
      <c r="G31" s="34"/>
      <c r="H31" s="34"/>
      <c r="I31" s="34"/>
      <c r="J31" s="34"/>
      <c r="K31" s="34"/>
      <c r="L31" s="34"/>
      <c r="M31" s="35"/>
      <c r="N31" s="35"/>
      <c r="O31" s="36"/>
      <c r="P31" s="37"/>
      <c r="Q31" s="37"/>
      <c r="R31" s="37"/>
      <c r="S31" s="37"/>
      <c r="T31" s="37"/>
      <c r="U31" s="37"/>
      <c r="V31" s="37"/>
      <c r="W31" s="37"/>
      <c r="X31" s="37"/>
      <c r="Y31" s="37"/>
      <c r="Z31" s="37"/>
      <c r="AA31" s="37"/>
    </row>
    <row r="32" spans="1:27" s="38" customFormat="1" ht="120" customHeight="1">
      <c r="A32" s="105">
        <v>4</v>
      </c>
      <c r="B32" s="110" t="s">
        <v>118</v>
      </c>
      <c r="C32" s="107"/>
      <c r="D32" s="108"/>
      <c r="E32" s="49"/>
      <c r="F32" s="50"/>
      <c r="G32" s="34"/>
      <c r="H32" s="34"/>
      <c r="I32" s="34"/>
      <c r="J32" s="34"/>
      <c r="K32" s="34"/>
      <c r="L32" s="34"/>
      <c r="M32" s="35"/>
      <c r="N32" s="35"/>
      <c r="O32" s="36"/>
      <c r="P32" s="37"/>
      <c r="Q32" s="37"/>
      <c r="R32" s="37"/>
      <c r="S32" s="37"/>
      <c r="T32" s="37"/>
      <c r="U32" s="37"/>
      <c r="V32" s="37"/>
      <c r="W32" s="37"/>
      <c r="X32" s="37"/>
      <c r="Y32" s="37"/>
      <c r="Z32" s="37"/>
      <c r="AA32" s="37"/>
    </row>
    <row r="33" spans="1:27" s="38" customFormat="1" ht="67.5" customHeight="1">
      <c r="A33" s="111"/>
      <c r="B33" s="110" t="s">
        <v>119</v>
      </c>
      <c r="C33" s="107"/>
      <c r="D33" s="108"/>
      <c r="E33" s="49"/>
      <c r="F33" s="50"/>
      <c r="G33" s="34"/>
      <c r="H33" s="34"/>
      <c r="I33" s="34"/>
      <c r="J33" s="34"/>
      <c r="K33" s="34"/>
      <c r="L33" s="34"/>
      <c r="M33" s="35"/>
      <c r="N33" s="35"/>
      <c r="O33" s="36"/>
      <c r="P33" s="37"/>
      <c r="Q33" s="37"/>
      <c r="R33" s="37"/>
      <c r="S33" s="37"/>
      <c r="T33" s="37"/>
      <c r="U33" s="37"/>
      <c r="V33" s="37"/>
      <c r="W33" s="37"/>
      <c r="X33" s="37"/>
      <c r="Y33" s="37"/>
      <c r="Z33" s="37"/>
      <c r="AA33" s="37"/>
    </row>
    <row r="34" spans="1:27" s="38" customFormat="1" ht="15.75">
      <c r="A34" s="111"/>
      <c r="B34" s="106" t="s">
        <v>120</v>
      </c>
      <c r="C34" s="107" t="s">
        <v>116</v>
      </c>
      <c r="D34" s="108">
        <v>96</v>
      </c>
      <c r="E34" s="49"/>
      <c r="F34" s="50"/>
      <c r="G34" s="34"/>
      <c r="H34" s="34"/>
      <c r="I34" s="34"/>
      <c r="J34" s="34"/>
      <c r="K34" s="34"/>
      <c r="L34" s="34"/>
      <c r="M34" s="35"/>
      <c r="N34" s="35"/>
      <c r="O34" s="36"/>
      <c r="P34" s="37"/>
      <c r="Q34" s="37"/>
      <c r="R34" s="37"/>
      <c r="S34" s="37"/>
      <c r="T34" s="37"/>
      <c r="U34" s="37"/>
      <c r="V34" s="37"/>
      <c r="W34" s="37"/>
      <c r="X34" s="37"/>
      <c r="Y34" s="37"/>
      <c r="Z34" s="37"/>
      <c r="AA34" s="37"/>
    </row>
    <row r="35" spans="1:27" s="38" customFormat="1" ht="110.25">
      <c r="A35" s="105">
        <v>5</v>
      </c>
      <c r="B35" s="39" t="s">
        <v>121</v>
      </c>
      <c r="C35" s="107"/>
      <c r="D35" s="108"/>
      <c r="E35" s="49"/>
      <c r="F35" s="50"/>
      <c r="G35" s="34"/>
      <c r="H35" s="34"/>
      <c r="I35" s="34"/>
      <c r="J35" s="34"/>
      <c r="K35" s="34"/>
      <c r="L35" s="34"/>
      <c r="M35" s="35"/>
      <c r="N35" s="35"/>
      <c r="O35" s="36"/>
      <c r="P35" s="37"/>
      <c r="Q35" s="37"/>
      <c r="R35" s="37"/>
      <c r="S35" s="37"/>
      <c r="T35" s="37"/>
      <c r="U35" s="37"/>
      <c r="V35" s="37"/>
      <c r="W35" s="37"/>
      <c r="X35" s="37"/>
      <c r="Y35" s="37"/>
      <c r="Z35" s="37"/>
      <c r="AA35" s="37"/>
    </row>
    <row r="36" spans="1:27" s="38" customFormat="1" ht="16.5" customHeight="1">
      <c r="A36" s="105"/>
      <c r="B36" s="106" t="s">
        <v>120</v>
      </c>
      <c r="C36" s="107" t="s">
        <v>116</v>
      </c>
      <c r="D36" s="108">
        <v>96</v>
      </c>
      <c r="E36" s="49"/>
      <c r="F36" s="50"/>
      <c r="G36" s="34"/>
      <c r="H36" s="34"/>
      <c r="I36" s="34"/>
      <c r="J36" s="34"/>
      <c r="K36" s="34"/>
      <c r="L36" s="34"/>
      <c r="M36" s="35"/>
      <c r="N36" s="35"/>
      <c r="O36" s="36"/>
      <c r="P36" s="37"/>
      <c r="Q36" s="37"/>
      <c r="R36" s="37"/>
      <c r="S36" s="37"/>
      <c r="T36" s="37"/>
      <c r="U36" s="37"/>
      <c r="V36" s="37"/>
      <c r="W36" s="37"/>
      <c r="X36" s="37"/>
      <c r="Y36" s="37"/>
      <c r="Z36" s="37"/>
      <c r="AA36" s="37"/>
    </row>
    <row r="37" spans="1:27" s="38" customFormat="1" ht="299.25">
      <c r="A37" s="105">
        <v>6</v>
      </c>
      <c r="B37" s="40" t="s">
        <v>122</v>
      </c>
      <c r="C37" s="112"/>
      <c r="D37" s="113"/>
      <c r="E37" s="51"/>
      <c r="F37" s="52"/>
      <c r="G37" s="34"/>
      <c r="H37" s="34"/>
      <c r="I37" s="34"/>
      <c r="J37" s="34"/>
      <c r="K37" s="34"/>
      <c r="L37" s="34"/>
      <c r="M37" s="35"/>
      <c r="N37" s="35"/>
      <c r="O37" s="36"/>
      <c r="P37" s="37"/>
      <c r="Q37" s="37"/>
      <c r="R37" s="37"/>
      <c r="S37" s="37"/>
      <c r="T37" s="37"/>
      <c r="U37" s="37"/>
      <c r="V37" s="37"/>
      <c r="W37" s="37"/>
      <c r="X37" s="37"/>
      <c r="Y37" s="37"/>
      <c r="Z37" s="37"/>
      <c r="AA37" s="37"/>
    </row>
    <row r="38" spans="1:27" s="38" customFormat="1" ht="15.75">
      <c r="A38" s="111"/>
      <c r="B38" s="106" t="s">
        <v>120</v>
      </c>
      <c r="C38" s="107" t="s">
        <v>116</v>
      </c>
      <c r="D38" s="108">
        <v>96</v>
      </c>
      <c r="E38" s="49"/>
      <c r="F38" s="50"/>
      <c r="G38" s="34"/>
      <c r="H38" s="34"/>
      <c r="I38" s="34"/>
      <c r="J38" s="34"/>
      <c r="K38" s="34"/>
      <c r="L38" s="34"/>
      <c r="M38" s="35"/>
      <c r="N38" s="35"/>
      <c r="O38" s="36"/>
      <c r="P38" s="37"/>
      <c r="Q38" s="37"/>
      <c r="R38" s="37"/>
      <c r="S38" s="37"/>
      <c r="T38" s="37"/>
      <c r="U38" s="37"/>
      <c r="V38" s="37"/>
      <c r="W38" s="37"/>
      <c r="X38" s="37"/>
      <c r="Y38" s="37"/>
      <c r="Z38" s="37"/>
      <c r="AA38" s="37"/>
    </row>
    <row r="39" spans="1:27" s="38" customFormat="1" ht="220.5">
      <c r="A39" s="105">
        <v>7</v>
      </c>
      <c r="B39" s="110" t="s">
        <v>123</v>
      </c>
      <c r="C39" s="107"/>
      <c r="D39" s="108"/>
      <c r="E39" s="49"/>
      <c r="F39" s="50"/>
      <c r="G39" s="34"/>
      <c r="H39" s="34"/>
      <c r="I39" s="34"/>
      <c r="J39" s="34"/>
      <c r="K39" s="34"/>
      <c r="L39" s="34"/>
      <c r="M39" s="35"/>
      <c r="N39" s="35"/>
      <c r="O39" s="36"/>
      <c r="P39" s="37"/>
      <c r="Q39" s="37"/>
      <c r="R39" s="37"/>
      <c r="S39" s="37"/>
      <c r="T39" s="37"/>
      <c r="U39" s="37"/>
      <c r="V39" s="37"/>
      <c r="W39" s="37"/>
      <c r="X39" s="37"/>
      <c r="Y39" s="37"/>
      <c r="Z39" s="37"/>
      <c r="AA39" s="37"/>
    </row>
    <row r="40" spans="1:27" s="38" customFormat="1" ht="15.75">
      <c r="A40" s="111"/>
      <c r="B40" s="106" t="s">
        <v>120</v>
      </c>
      <c r="C40" s="107"/>
      <c r="D40" s="114"/>
      <c r="E40" s="49"/>
      <c r="F40" s="50"/>
      <c r="G40" s="34"/>
      <c r="H40" s="34"/>
      <c r="I40" s="34"/>
      <c r="J40" s="34"/>
      <c r="K40" s="34"/>
      <c r="L40" s="34"/>
      <c r="M40" s="35"/>
      <c r="N40" s="35"/>
      <c r="O40" s="36"/>
      <c r="P40" s="37"/>
      <c r="Q40" s="37"/>
      <c r="R40" s="37"/>
      <c r="S40" s="37"/>
      <c r="T40" s="37"/>
      <c r="U40" s="37"/>
      <c r="V40" s="37"/>
      <c r="W40" s="37"/>
      <c r="X40" s="37"/>
      <c r="Y40" s="37"/>
      <c r="Z40" s="37"/>
      <c r="AA40" s="37"/>
    </row>
    <row r="41" spans="1:27" s="38" customFormat="1" ht="15.75">
      <c r="A41" s="111"/>
      <c r="B41" s="106" t="s">
        <v>124</v>
      </c>
      <c r="C41" s="107" t="s">
        <v>116</v>
      </c>
      <c r="D41" s="114">
        <f>32.4+10.8*3.51+11.33</f>
        <v>81.637999999999991</v>
      </c>
      <c r="E41" s="49"/>
      <c r="F41" s="50"/>
      <c r="G41" s="34"/>
      <c r="H41" s="34"/>
      <c r="I41" s="34"/>
      <c r="J41" s="34"/>
      <c r="K41" s="34"/>
      <c r="L41" s="34"/>
      <c r="M41" s="35"/>
      <c r="N41" s="35"/>
      <c r="O41" s="36"/>
      <c r="P41" s="37"/>
      <c r="Q41" s="37"/>
      <c r="R41" s="37"/>
      <c r="S41" s="37"/>
      <c r="T41" s="37"/>
      <c r="U41" s="37"/>
      <c r="V41" s="37"/>
      <c r="W41" s="37"/>
      <c r="X41" s="37"/>
      <c r="Y41" s="37"/>
      <c r="Z41" s="37"/>
      <c r="AA41" s="37"/>
    </row>
    <row r="42" spans="1:27" s="38" customFormat="1" ht="15.75">
      <c r="A42" s="111"/>
      <c r="B42" s="115"/>
      <c r="C42" s="112"/>
      <c r="D42" s="113"/>
      <c r="E42" s="51"/>
      <c r="F42" s="52"/>
      <c r="G42" s="34"/>
      <c r="H42" s="34"/>
      <c r="I42" s="34"/>
      <c r="J42" s="34"/>
      <c r="K42" s="34"/>
      <c r="L42" s="34"/>
      <c r="M42" s="35"/>
      <c r="N42" s="35"/>
      <c r="O42" s="36"/>
      <c r="P42" s="37"/>
      <c r="Q42" s="37"/>
      <c r="R42" s="37"/>
      <c r="S42" s="37"/>
      <c r="T42" s="37"/>
      <c r="U42" s="37"/>
      <c r="V42" s="37"/>
      <c r="W42" s="37"/>
      <c r="X42" s="37"/>
      <c r="Y42" s="37"/>
      <c r="Z42" s="37"/>
      <c r="AA42" s="37"/>
    </row>
    <row r="43" spans="1:27" s="38" customFormat="1" ht="189">
      <c r="A43" s="105">
        <v>8</v>
      </c>
      <c r="B43" s="110" t="s">
        <v>125</v>
      </c>
      <c r="C43" s="107"/>
      <c r="D43" s="108"/>
      <c r="E43" s="49"/>
      <c r="F43" s="50"/>
      <c r="G43" s="34"/>
      <c r="H43" s="34"/>
      <c r="I43" s="34"/>
      <c r="J43" s="34"/>
      <c r="K43" s="34"/>
      <c r="L43" s="34"/>
      <c r="M43" s="35"/>
      <c r="N43" s="35"/>
      <c r="O43" s="36"/>
      <c r="P43" s="37"/>
      <c r="Q43" s="37"/>
      <c r="R43" s="37"/>
      <c r="S43" s="37"/>
      <c r="T43" s="37"/>
      <c r="U43" s="37"/>
      <c r="V43" s="37"/>
      <c r="W43" s="37"/>
      <c r="X43" s="37"/>
      <c r="Y43" s="37"/>
      <c r="Z43" s="37"/>
      <c r="AA43" s="37"/>
    </row>
    <row r="44" spans="1:27" s="38" customFormat="1" ht="15.75">
      <c r="A44" s="111"/>
      <c r="B44" s="106" t="s">
        <v>126</v>
      </c>
      <c r="C44" s="107" t="s">
        <v>116</v>
      </c>
      <c r="D44" s="114">
        <f>24.46*2+8.42*3</f>
        <v>74.180000000000007</v>
      </c>
      <c r="E44" s="53"/>
      <c r="F44" s="50"/>
      <c r="G44" s="34"/>
      <c r="H44" s="34"/>
      <c r="I44" s="34"/>
      <c r="J44" s="34"/>
      <c r="K44" s="34"/>
      <c r="L44" s="34"/>
      <c r="M44" s="35"/>
      <c r="N44" s="35"/>
      <c r="O44" s="36"/>
      <c r="P44" s="37"/>
      <c r="Q44" s="37"/>
      <c r="R44" s="37"/>
      <c r="S44" s="37"/>
      <c r="T44" s="37"/>
      <c r="U44" s="37"/>
      <c r="V44" s="37"/>
      <c r="W44" s="37"/>
      <c r="X44" s="37"/>
      <c r="Y44" s="37"/>
      <c r="Z44" s="37"/>
      <c r="AA44" s="37"/>
    </row>
    <row r="45" spans="1:27" s="38" customFormat="1" ht="15.75">
      <c r="A45" s="111"/>
      <c r="B45" s="115"/>
      <c r="C45" s="112"/>
      <c r="D45" s="115"/>
      <c r="E45" s="54"/>
      <c r="F45" s="52"/>
      <c r="G45" s="34"/>
      <c r="H45" s="34"/>
      <c r="I45" s="34"/>
      <c r="J45" s="34"/>
      <c r="K45" s="34"/>
      <c r="L45" s="34"/>
      <c r="M45" s="35"/>
      <c r="N45" s="35"/>
      <c r="O45" s="36"/>
      <c r="P45" s="37"/>
      <c r="Q45" s="37"/>
      <c r="R45" s="37"/>
      <c r="S45" s="37"/>
      <c r="T45" s="37"/>
      <c r="U45" s="37"/>
      <c r="V45" s="37"/>
      <c r="W45" s="37"/>
      <c r="X45" s="37"/>
      <c r="Y45" s="37"/>
      <c r="Z45" s="37"/>
      <c r="AA45" s="37"/>
    </row>
    <row r="46" spans="1:27" s="38" customFormat="1" ht="126">
      <c r="A46" s="105">
        <v>9</v>
      </c>
      <c r="B46" s="110" t="s">
        <v>127</v>
      </c>
      <c r="C46" s="107"/>
      <c r="D46" s="106"/>
      <c r="E46" s="55"/>
      <c r="F46" s="50"/>
      <c r="G46" s="34"/>
      <c r="H46" s="34"/>
      <c r="I46" s="34"/>
      <c r="J46" s="34"/>
      <c r="K46" s="34"/>
      <c r="L46" s="34"/>
      <c r="M46" s="35"/>
      <c r="N46" s="35"/>
      <c r="O46" s="36"/>
      <c r="P46" s="37"/>
      <c r="Q46" s="37"/>
      <c r="R46" s="37"/>
      <c r="S46" s="37"/>
      <c r="T46" s="37"/>
      <c r="U46" s="37"/>
      <c r="V46" s="37"/>
      <c r="W46" s="37"/>
      <c r="X46" s="37"/>
      <c r="Y46" s="37"/>
      <c r="Z46" s="37"/>
      <c r="AA46" s="37"/>
    </row>
    <row r="47" spans="1:27" s="38" customFormat="1" ht="31.5">
      <c r="A47" s="111"/>
      <c r="B47" s="109" t="s">
        <v>128</v>
      </c>
      <c r="C47" s="107" t="s">
        <v>116</v>
      </c>
      <c r="D47" s="114">
        <v>47.09</v>
      </c>
      <c r="E47" s="53"/>
      <c r="F47" s="50"/>
      <c r="G47" s="34"/>
      <c r="H47" s="34"/>
      <c r="I47" s="34"/>
      <c r="J47" s="34"/>
      <c r="K47" s="34"/>
      <c r="L47" s="34"/>
      <c r="M47" s="35"/>
      <c r="N47" s="35"/>
      <c r="O47" s="36"/>
      <c r="P47" s="37"/>
      <c r="Q47" s="37"/>
      <c r="R47" s="37"/>
      <c r="S47" s="37"/>
      <c r="T47" s="37"/>
      <c r="U47" s="37"/>
      <c r="V47" s="37"/>
      <c r="W47" s="37"/>
      <c r="X47" s="37"/>
      <c r="Y47" s="37"/>
      <c r="Z47" s="37"/>
      <c r="AA47" s="37"/>
    </row>
    <row r="48" spans="1:27" s="38" customFormat="1" ht="108" customHeight="1">
      <c r="A48" s="105">
        <v>10</v>
      </c>
      <c r="B48" s="106" t="s">
        <v>129</v>
      </c>
      <c r="C48" s="107"/>
      <c r="D48" s="108"/>
      <c r="E48" s="56"/>
      <c r="F48" s="52"/>
      <c r="G48" s="34"/>
      <c r="H48" s="34"/>
      <c r="I48" s="34"/>
      <c r="J48" s="34"/>
      <c r="K48" s="34"/>
      <c r="L48" s="34"/>
      <c r="M48" s="35"/>
      <c r="N48" s="35"/>
      <c r="O48" s="36"/>
      <c r="P48" s="37"/>
      <c r="Q48" s="37"/>
      <c r="R48" s="37"/>
      <c r="S48" s="37"/>
      <c r="T48" s="37"/>
      <c r="U48" s="37"/>
      <c r="V48" s="37"/>
      <c r="W48" s="37"/>
      <c r="X48" s="37"/>
      <c r="Y48" s="37"/>
      <c r="Z48" s="37"/>
      <c r="AA48" s="37"/>
    </row>
    <row r="49" spans="1:27" s="38" customFormat="1" ht="31.5">
      <c r="A49" s="111"/>
      <c r="B49" s="106" t="s">
        <v>130</v>
      </c>
      <c r="C49" s="112"/>
      <c r="D49" s="113"/>
      <c r="E49" s="57"/>
      <c r="F49" s="52"/>
      <c r="G49" s="34"/>
      <c r="H49" s="34"/>
      <c r="I49" s="34"/>
      <c r="J49" s="34"/>
      <c r="K49" s="34"/>
      <c r="L49" s="34"/>
      <c r="M49" s="35"/>
      <c r="N49" s="35"/>
      <c r="O49" s="36"/>
      <c r="P49" s="37"/>
      <c r="Q49" s="37"/>
      <c r="R49" s="37"/>
      <c r="S49" s="37"/>
      <c r="T49" s="37"/>
      <c r="U49" s="37"/>
      <c r="V49" s="37"/>
      <c r="W49" s="37"/>
      <c r="X49" s="37"/>
      <c r="Y49" s="37"/>
      <c r="Z49" s="37"/>
      <c r="AA49" s="37"/>
    </row>
    <row r="50" spans="1:27" s="38" customFormat="1" ht="15.75">
      <c r="A50" s="111"/>
      <c r="B50" s="106" t="s">
        <v>111</v>
      </c>
      <c r="C50" s="107" t="s">
        <v>39</v>
      </c>
      <c r="D50" s="108">
        <v>2</v>
      </c>
      <c r="E50" s="56"/>
      <c r="F50" s="50"/>
      <c r="G50" s="34"/>
      <c r="H50" s="34"/>
      <c r="I50" s="34"/>
      <c r="J50" s="34"/>
      <c r="K50" s="34"/>
      <c r="L50" s="34"/>
      <c r="M50" s="35"/>
      <c r="N50" s="35"/>
      <c r="O50" s="36"/>
      <c r="P50" s="37"/>
      <c r="Q50" s="37"/>
      <c r="R50" s="37"/>
      <c r="S50" s="37"/>
      <c r="T50" s="37"/>
      <c r="U50" s="37"/>
      <c r="V50" s="37"/>
      <c r="W50" s="37"/>
      <c r="X50" s="37"/>
      <c r="Y50" s="37"/>
      <c r="Z50" s="37"/>
      <c r="AA50" s="37"/>
    </row>
    <row r="51" spans="1:27" s="38" customFormat="1" ht="126">
      <c r="A51" s="105">
        <v>11</v>
      </c>
      <c r="B51" s="116" t="s">
        <v>131</v>
      </c>
      <c r="C51" s="107"/>
      <c r="D51" s="108"/>
      <c r="E51" s="49"/>
      <c r="F51" s="50"/>
      <c r="G51" s="34"/>
      <c r="H51" s="34"/>
      <c r="I51" s="34"/>
      <c r="J51" s="34"/>
      <c r="K51" s="34"/>
      <c r="L51" s="34"/>
      <c r="M51" s="35"/>
      <c r="N51" s="35"/>
      <c r="O51" s="36"/>
      <c r="P51" s="37"/>
      <c r="Q51" s="37"/>
      <c r="R51" s="37"/>
      <c r="S51" s="37"/>
      <c r="T51" s="37"/>
      <c r="U51" s="37"/>
      <c r="V51" s="37"/>
      <c r="W51" s="37"/>
      <c r="X51" s="37"/>
      <c r="Y51" s="37"/>
      <c r="Z51" s="37"/>
      <c r="AA51" s="37"/>
    </row>
    <row r="52" spans="1:27" s="38" customFormat="1" ht="47.25" customHeight="1">
      <c r="A52" s="105"/>
      <c r="B52" s="110" t="s">
        <v>132</v>
      </c>
      <c r="C52" s="107"/>
      <c r="D52" s="108"/>
      <c r="E52" s="49"/>
      <c r="F52" s="50"/>
      <c r="G52" s="34"/>
      <c r="H52" s="34"/>
      <c r="I52" s="34"/>
      <c r="J52" s="34"/>
      <c r="K52" s="34"/>
      <c r="L52" s="34"/>
      <c r="M52" s="35"/>
      <c r="N52" s="35"/>
      <c r="O52" s="36"/>
      <c r="P52" s="37"/>
      <c r="Q52" s="37"/>
      <c r="R52" s="37"/>
      <c r="S52" s="37"/>
      <c r="T52" s="37"/>
      <c r="U52" s="37"/>
      <c r="V52" s="37"/>
      <c r="W52" s="37"/>
      <c r="X52" s="37"/>
      <c r="Y52" s="37"/>
      <c r="Z52" s="37"/>
      <c r="AA52" s="37"/>
    </row>
    <row r="53" spans="1:27" s="38" customFormat="1" ht="15.75">
      <c r="A53" s="105"/>
      <c r="B53" s="106" t="s">
        <v>133</v>
      </c>
      <c r="C53" s="107" t="s">
        <v>39</v>
      </c>
      <c r="D53" s="108">
        <v>1</v>
      </c>
      <c r="E53" s="49"/>
      <c r="F53" s="50"/>
      <c r="G53" s="34"/>
      <c r="H53" s="34"/>
      <c r="I53" s="34"/>
      <c r="J53" s="34"/>
      <c r="K53" s="34"/>
      <c r="L53" s="34"/>
      <c r="M53" s="35"/>
      <c r="N53" s="35"/>
      <c r="O53" s="36"/>
      <c r="P53" s="37"/>
      <c r="Q53" s="37"/>
      <c r="R53" s="37"/>
      <c r="S53" s="37"/>
      <c r="T53" s="37"/>
      <c r="U53" s="37"/>
      <c r="V53" s="37"/>
      <c r="W53" s="37"/>
      <c r="X53" s="37"/>
      <c r="Y53" s="37"/>
      <c r="Z53" s="37"/>
      <c r="AA53" s="37"/>
    </row>
    <row r="54" spans="1:27" s="38" customFormat="1" ht="141.75">
      <c r="A54" s="105">
        <v>12</v>
      </c>
      <c r="B54" s="106" t="s">
        <v>134</v>
      </c>
      <c r="C54" s="107"/>
      <c r="D54" s="108"/>
      <c r="E54" s="49"/>
      <c r="F54" s="50"/>
      <c r="G54" s="34"/>
      <c r="H54" s="34"/>
      <c r="I54" s="34"/>
      <c r="J54" s="34"/>
      <c r="K54" s="34"/>
      <c r="L54" s="34"/>
      <c r="M54" s="35"/>
      <c r="N54" s="35"/>
      <c r="O54" s="36"/>
      <c r="P54" s="37"/>
      <c r="Q54" s="37"/>
      <c r="R54" s="37"/>
      <c r="S54" s="37"/>
      <c r="T54" s="37"/>
      <c r="U54" s="37"/>
      <c r="V54" s="37"/>
      <c r="W54" s="37"/>
      <c r="X54" s="37"/>
      <c r="Y54" s="37"/>
      <c r="Z54" s="37"/>
      <c r="AA54" s="37"/>
    </row>
    <row r="55" spans="1:27" s="38" customFormat="1" ht="16.5" customHeight="1">
      <c r="A55" s="105"/>
      <c r="B55" s="106" t="s">
        <v>135</v>
      </c>
      <c r="C55" s="107"/>
      <c r="D55" s="108"/>
      <c r="E55" s="49"/>
      <c r="F55" s="50"/>
      <c r="G55" s="34"/>
      <c r="H55" s="34"/>
      <c r="I55" s="34"/>
      <c r="J55" s="34"/>
      <c r="K55" s="34"/>
      <c r="L55" s="34"/>
      <c r="M55" s="35"/>
      <c r="N55" s="35"/>
      <c r="O55" s="36"/>
      <c r="P55" s="37"/>
      <c r="Q55" s="37"/>
      <c r="R55" s="37"/>
      <c r="S55" s="37"/>
      <c r="T55" s="37"/>
      <c r="U55" s="37"/>
      <c r="V55" s="37"/>
      <c r="W55" s="37"/>
      <c r="X55" s="37"/>
      <c r="Y55" s="37"/>
      <c r="Z55" s="37"/>
      <c r="AA55" s="37"/>
    </row>
    <row r="56" spans="1:27" s="38" customFormat="1" ht="15.75">
      <c r="A56" s="105"/>
      <c r="B56" s="106" t="s">
        <v>136</v>
      </c>
      <c r="C56" s="107"/>
      <c r="D56" s="108"/>
      <c r="E56" s="49"/>
      <c r="F56" s="50"/>
      <c r="G56" s="34"/>
      <c r="H56" s="34"/>
      <c r="I56" s="34"/>
      <c r="J56" s="34"/>
      <c r="K56" s="34"/>
      <c r="L56" s="34"/>
      <c r="M56" s="35"/>
      <c r="N56" s="35"/>
      <c r="O56" s="36"/>
      <c r="P56" s="37"/>
      <c r="Q56" s="37"/>
      <c r="R56" s="37"/>
      <c r="S56" s="37"/>
      <c r="T56" s="37"/>
      <c r="U56" s="37"/>
      <c r="V56" s="37"/>
      <c r="W56" s="37"/>
      <c r="X56" s="37"/>
      <c r="Y56" s="37"/>
      <c r="Z56" s="37"/>
      <c r="AA56" s="37"/>
    </row>
    <row r="57" spans="1:27" s="38" customFormat="1" ht="15.75">
      <c r="A57" s="105"/>
      <c r="B57" s="106" t="s">
        <v>137</v>
      </c>
      <c r="C57" s="107" t="s">
        <v>39</v>
      </c>
      <c r="D57" s="108">
        <v>1</v>
      </c>
      <c r="E57" s="49"/>
      <c r="F57" s="50"/>
      <c r="G57" s="34"/>
      <c r="H57" s="34"/>
      <c r="I57" s="34"/>
      <c r="J57" s="34"/>
      <c r="K57" s="34"/>
      <c r="L57" s="34"/>
      <c r="M57" s="35"/>
      <c r="N57" s="35"/>
      <c r="O57" s="36"/>
      <c r="P57" s="37"/>
      <c r="Q57" s="37"/>
      <c r="R57" s="37"/>
      <c r="S57" s="37"/>
      <c r="T57" s="37"/>
      <c r="U57" s="37"/>
      <c r="V57" s="37"/>
      <c r="W57" s="37"/>
      <c r="X57" s="37"/>
      <c r="Y57" s="37"/>
      <c r="Z57" s="37"/>
      <c r="AA57" s="37"/>
    </row>
    <row r="58" spans="1:27" s="38" customFormat="1" ht="124.5" customHeight="1">
      <c r="A58" s="105">
        <v>13</v>
      </c>
      <c r="B58" s="106" t="s">
        <v>138</v>
      </c>
      <c r="C58" s="107"/>
      <c r="D58" s="108"/>
      <c r="E58" s="49"/>
      <c r="F58" s="50"/>
      <c r="G58" s="34"/>
      <c r="H58" s="34"/>
      <c r="I58" s="34"/>
      <c r="J58" s="34"/>
      <c r="K58" s="34"/>
      <c r="L58" s="34"/>
      <c r="M58" s="35"/>
      <c r="N58" s="35"/>
      <c r="O58" s="36"/>
      <c r="P58" s="37"/>
      <c r="Q58" s="37"/>
      <c r="R58" s="37"/>
      <c r="S58" s="37"/>
      <c r="T58" s="37"/>
      <c r="U58" s="37"/>
      <c r="V58" s="37"/>
      <c r="W58" s="37"/>
      <c r="X58" s="37"/>
      <c r="Y58" s="37"/>
      <c r="Z58" s="37"/>
      <c r="AA58" s="37"/>
    </row>
    <row r="59" spans="1:27" s="38" customFormat="1" ht="15.75">
      <c r="A59" s="105"/>
      <c r="B59" s="106" t="s">
        <v>111</v>
      </c>
      <c r="C59" s="107"/>
      <c r="D59" s="108"/>
      <c r="E59" s="49"/>
      <c r="F59" s="50"/>
      <c r="G59" s="34"/>
      <c r="H59" s="34"/>
      <c r="I59" s="34"/>
      <c r="J59" s="34"/>
      <c r="K59" s="34"/>
      <c r="L59" s="34"/>
      <c r="M59" s="35"/>
      <c r="N59" s="35"/>
      <c r="O59" s="36"/>
      <c r="P59" s="37"/>
      <c r="Q59" s="37"/>
      <c r="R59" s="37"/>
      <c r="S59" s="37"/>
      <c r="T59" s="37"/>
      <c r="U59" s="37"/>
      <c r="V59" s="37"/>
      <c r="W59" s="37"/>
      <c r="X59" s="37"/>
      <c r="Y59" s="37"/>
      <c r="Z59" s="37"/>
      <c r="AA59" s="37"/>
    </row>
    <row r="60" spans="1:27" s="38" customFormat="1" ht="15.75">
      <c r="A60" s="105"/>
      <c r="B60" s="106" t="s">
        <v>139</v>
      </c>
      <c r="C60" s="107" t="s">
        <v>39</v>
      </c>
      <c r="D60" s="108">
        <v>1</v>
      </c>
      <c r="E60" s="49"/>
      <c r="F60" s="50"/>
      <c r="G60" s="34"/>
      <c r="H60" s="34"/>
      <c r="I60" s="34"/>
      <c r="J60" s="34"/>
      <c r="K60" s="34"/>
      <c r="L60" s="34"/>
      <c r="M60" s="35"/>
      <c r="N60" s="35"/>
      <c r="O60" s="36"/>
      <c r="P60" s="37"/>
      <c r="Q60" s="37"/>
      <c r="R60" s="37"/>
      <c r="S60" s="37"/>
      <c r="T60" s="37"/>
      <c r="U60" s="37"/>
      <c r="V60" s="37"/>
      <c r="W60" s="37"/>
      <c r="X60" s="37"/>
      <c r="Y60" s="37"/>
      <c r="Z60" s="37"/>
      <c r="AA60" s="37"/>
    </row>
    <row r="61" spans="1:27" s="38" customFormat="1" ht="110.25">
      <c r="A61" s="105">
        <v>14</v>
      </c>
      <c r="B61" s="106" t="s">
        <v>140</v>
      </c>
      <c r="C61" s="107"/>
      <c r="D61" s="108"/>
      <c r="E61" s="49"/>
      <c r="F61" s="50"/>
      <c r="G61" s="34"/>
      <c r="H61" s="34"/>
      <c r="I61" s="34"/>
      <c r="J61" s="34"/>
      <c r="K61" s="34"/>
      <c r="L61" s="34"/>
      <c r="M61" s="35"/>
      <c r="N61" s="35"/>
      <c r="O61" s="36"/>
      <c r="P61" s="37"/>
      <c r="Q61" s="37"/>
      <c r="R61" s="37"/>
      <c r="S61" s="37"/>
      <c r="T61" s="37"/>
      <c r="U61" s="37"/>
      <c r="V61" s="37"/>
      <c r="W61" s="37"/>
      <c r="X61" s="37"/>
      <c r="Y61" s="37"/>
      <c r="Z61" s="37"/>
      <c r="AA61" s="37"/>
    </row>
    <row r="62" spans="1:27" s="38" customFormat="1" ht="15.75">
      <c r="A62" s="105"/>
      <c r="B62" s="106" t="s">
        <v>111</v>
      </c>
      <c r="C62" s="107"/>
      <c r="D62" s="108"/>
      <c r="E62" s="49"/>
      <c r="F62" s="50"/>
      <c r="G62" s="34"/>
      <c r="H62" s="34"/>
      <c r="I62" s="34"/>
      <c r="J62" s="34"/>
      <c r="K62" s="34"/>
      <c r="L62" s="34"/>
      <c r="M62" s="35"/>
      <c r="N62" s="35"/>
      <c r="O62" s="36"/>
      <c r="P62" s="37"/>
      <c r="Q62" s="37"/>
      <c r="R62" s="37"/>
      <c r="S62" s="37"/>
      <c r="T62" s="37"/>
      <c r="U62" s="37"/>
      <c r="V62" s="37"/>
      <c r="W62" s="37"/>
      <c r="X62" s="37"/>
      <c r="Y62" s="37"/>
      <c r="Z62" s="37"/>
      <c r="AA62" s="37"/>
    </row>
    <row r="63" spans="1:27" s="38" customFormat="1" ht="15.75">
      <c r="A63" s="105"/>
      <c r="B63" s="106" t="s">
        <v>141</v>
      </c>
      <c r="C63" s="107" t="s">
        <v>39</v>
      </c>
      <c r="D63" s="108">
        <v>1</v>
      </c>
      <c r="E63" s="49"/>
      <c r="F63" s="50"/>
      <c r="G63" s="34"/>
      <c r="H63" s="34"/>
      <c r="I63" s="34"/>
      <c r="J63" s="34"/>
      <c r="K63" s="34"/>
      <c r="L63" s="34"/>
      <c r="M63" s="35"/>
      <c r="N63" s="35"/>
      <c r="O63" s="36"/>
      <c r="P63" s="37"/>
      <c r="Q63" s="37"/>
      <c r="R63" s="37"/>
      <c r="S63" s="37"/>
      <c r="T63" s="37"/>
      <c r="U63" s="37"/>
      <c r="V63" s="37"/>
      <c r="W63" s="37"/>
      <c r="X63" s="37"/>
      <c r="Y63" s="37"/>
      <c r="Z63" s="37"/>
      <c r="AA63" s="37"/>
    </row>
    <row r="64" spans="1:27" s="38" customFormat="1" ht="106.5" customHeight="1">
      <c r="A64" s="105">
        <v>15</v>
      </c>
      <c r="B64" s="41" t="s">
        <v>142</v>
      </c>
      <c r="C64" s="107"/>
      <c r="D64" s="113"/>
      <c r="E64" s="51"/>
      <c r="F64" s="52"/>
      <c r="G64" s="34"/>
      <c r="H64" s="34"/>
      <c r="I64" s="34"/>
      <c r="J64" s="34"/>
      <c r="K64" s="34"/>
      <c r="L64" s="34"/>
      <c r="M64" s="35"/>
      <c r="N64" s="35"/>
      <c r="O64" s="36"/>
      <c r="P64" s="37"/>
      <c r="Q64" s="37"/>
      <c r="R64" s="37"/>
      <c r="S64" s="37"/>
      <c r="T64" s="37"/>
      <c r="U64" s="37"/>
      <c r="V64" s="37"/>
      <c r="W64" s="37"/>
      <c r="X64" s="37"/>
      <c r="Y64" s="37"/>
      <c r="Z64" s="37"/>
      <c r="AA64" s="37"/>
    </row>
    <row r="65" spans="1:27" s="38" customFormat="1" ht="31.5">
      <c r="A65" s="111"/>
      <c r="B65" s="41" t="s">
        <v>143</v>
      </c>
      <c r="C65" s="107"/>
      <c r="D65" s="113"/>
      <c r="E65" s="51"/>
      <c r="F65" s="52"/>
      <c r="G65" s="34"/>
      <c r="H65" s="34"/>
      <c r="I65" s="34"/>
      <c r="J65" s="34"/>
      <c r="K65" s="34"/>
      <c r="L65" s="34"/>
      <c r="M65" s="35"/>
      <c r="N65" s="35"/>
      <c r="O65" s="36"/>
      <c r="P65" s="37"/>
      <c r="Q65" s="37"/>
      <c r="R65" s="37"/>
      <c r="S65" s="37"/>
      <c r="T65" s="37"/>
      <c r="U65" s="37"/>
      <c r="V65" s="37"/>
      <c r="W65" s="37"/>
      <c r="X65" s="37"/>
      <c r="Y65" s="37"/>
      <c r="Z65" s="37"/>
      <c r="AA65" s="37"/>
    </row>
    <row r="66" spans="1:27" s="38" customFormat="1" ht="45.75" customHeight="1">
      <c r="A66" s="111"/>
      <c r="B66" s="41" t="s">
        <v>144</v>
      </c>
      <c r="C66" s="107" t="s">
        <v>116</v>
      </c>
      <c r="D66" s="117">
        <v>415.43</v>
      </c>
      <c r="E66" s="49"/>
      <c r="F66" s="50"/>
      <c r="G66" s="34"/>
      <c r="H66" s="34"/>
      <c r="I66" s="34"/>
      <c r="J66" s="34"/>
      <c r="K66" s="34"/>
      <c r="L66" s="34"/>
      <c r="M66" s="35"/>
      <c r="N66" s="35"/>
      <c r="O66" s="36"/>
      <c r="P66" s="37"/>
      <c r="Q66" s="37"/>
      <c r="R66" s="37"/>
      <c r="S66" s="37"/>
      <c r="T66" s="37"/>
      <c r="U66" s="37"/>
      <c r="V66" s="37"/>
      <c r="W66" s="37"/>
      <c r="X66" s="37"/>
      <c r="Y66" s="37"/>
      <c r="Z66" s="37"/>
      <c r="AA66" s="37"/>
    </row>
    <row r="67" spans="1:27" s="38" customFormat="1" ht="78.75">
      <c r="A67" s="105">
        <v>16</v>
      </c>
      <c r="B67" s="110" t="s">
        <v>145</v>
      </c>
      <c r="C67" s="118"/>
      <c r="D67" s="110"/>
      <c r="E67" s="58"/>
      <c r="F67" s="59"/>
      <c r="G67" s="34"/>
      <c r="H67" s="34"/>
      <c r="I67" s="34"/>
      <c r="J67" s="34"/>
      <c r="K67" s="34"/>
      <c r="L67" s="34"/>
      <c r="M67" s="35"/>
      <c r="N67" s="35"/>
      <c r="O67" s="36"/>
      <c r="P67" s="37"/>
      <c r="Q67" s="37"/>
      <c r="R67" s="37"/>
      <c r="S67" s="37"/>
      <c r="T67" s="37"/>
      <c r="U67" s="37"/>
      <c r="V67" s="37"/>
      <c r="W67" s="37"/>
      <c r="X67" s="37"/>
      <c r="Y67" s="37"/>
      <c r="Z67" s="37"/>
      <c r="AA67" s="37"/>
    </row>
    <row r="68" spans="1:27" s="38" customFormat="1" ht="15.75">
      <c r="A68" s="105"/>
      <c r="B68" s="110" t="s">
        <v>146</v>
      </c>
      <c r="C68" s="119" t="s">
        <v>39</v>
      </c>
      <c r="D68" s="120">
        <v>2</v>
      </c>
      <c r="E68" s="59"/>
      <c r="F68" s="59"/>
      <c r="G68" s="34"/>
      <c r="H68" s="34"/>
      <c r="I68" s="34"/>
      <c r="J68" s="34"/>
      <c r="K68" s="34"/>
      <c r="L68" s="34"/>
      <c r="M68" s="35"/>
      <c r="N68" s="35"/>
      <c r="O68" s="36"/>
      <c r="P68" s="37"/>
      <c r="Q68" s="37"/>
      <c r="R68" s="37"/>
      <c r="S68" s="37"/>
      <c r="T68" s="37"/>
      <c r="U68" s="37"/>
      <c r="V68" s="37"/>
      <c r="W68" s="37"/>
      <c r="X68" s="37"/>
      <c r="Y68" s="37"/>
      <c r="Z68" s="37"/>
      <c r="AA68" s="37"/>
    </row>
    <row r="69" spans="1:27" s="38" customFormat="1" ht="15.75">
      <c r="A69" s="105"/>
      <c r="B69" s="110" t="s">
        <v>147</v>
      </c>
      <c r="C69" s="119" t="s">
        <v>39</v>
      </c>
      <c r="D69" s="120">
        <v>5</v>
      </c>
      <c r="E69" s="59"/>
      <c r="F69" s="59"/>
      <c r="G69" s="34"/>
      <c r="H69" s="34"/>
      <c r="I69" s="34"/>
      <c r="J69" s="34"/>
      <c r="K69" s="34"/>
      <c r="L69" s="34"/>
      <c r="M69" s="35"/>
      <c r="N69" s="35"/>
      <c r="O69" s="36"/>
      <c r="P69" s="37"/>
      <c r="Q69" s="37"/>
      <c r="R69" s="37"/>
      <c r="S69" s="37"/>
      <c r="T69" s="37"/>
      <c r="U69" s="37"/>
      <c r="V69" s="37"/>
      <c r="W69" s="37"/>
      <c r="X69" s="37"/>
      <c r="Y69" s="37"/>
      <c r="Z69" s="37"/>
      <c r="AA69" s="37"/>
    </row>
    <row r="70" spans="1:27" s="38" customFormat="1" ht="252">
      <c r="A70" s="105">
        <v>17</v>
      </c>
      <c r="B70" s="110" t="s">
        <v>148</v>
      </c>
      <c r="C70" s="118"/>
      <c r="D70" s="110"/>
      <c r="E70" s="58"/>
      <c r="F70" s="59"/>
      <c r="G70" s="34"/>
      <c r="H70" s="34"/>
      <c r="I70" s="34"/>
      <c r="J70" s="34"/>
      <c r="K70" s="34"/>
      <c r="L70" s="34"/>
      <c r="M70" s="35"/>
      <c r="N70" s="35"/>
      <c r="O70" s="36"/>
      <c r="P70" s="37"/>
      <c r="Q70" s="37"/>
      <c r="R70" s="37"/>
      <c r="S70" s="37"/>
      <c r="T70" s="37"/>
      <c r="U70" s="37"/>
      <c r="V70" s="37"/>
      <c r="W70" s="37"/>
      <c r="X70" s="37"/>
      <c r="Y70" s="37"/>
      <c r="Z70" s="37"/>
      <c r="AA70" s="37"/>
    </row>
    <row r="71" spans="1:27" s="38" customFormat="1" ht="15.75">
      <c r="A71" s="105"/>
      <c r="B71" s="110" t="s">
        <v>149</v>
      </c>
      <c r="C71" s="119" t="s">
        <v>150</v>
      </c>
      <c r="D71" s="121">
        <v>90</v>
      </c>
      <c r="E71" s="59"/>
      <c r="F71" s="59"/>
      <c r="G71" s="34"/>
      <c r="H71" s="34"/>
      <c r="I71" s="34"/>
      <c r="J71" s="34"/>
      <c r="K71" s="34"/>
      <c r="L71" s="34"/>
      <c r="M71" s="35"/>
      <c r="N71" s="35"/>
      <c r="O71" s="36"/>
      <c r="P71" s="37"/>
      <c r="Q71" s="37"/>
      <c r="R71" s="37"/>
      <c r="S71" s="37"/>
      <c r="T71" s="37"/>
      <c r="U71" s="37"/>
      <c r="V71" s="37"/>
      <c r="W71" s="37"/>
      <c r="X71" s="37"/>
      <c r="Y71" s="37"/>
      <c r="Z71" s="37"/>
      <c r="AA71" s="37"/>
    </row>
    <row r="72" spans="1:27" s="38" customFormat="1" ht="31.5">
      <c r="A72" s="105">
        <v>18</v>
      </c>
      <c r="B72" s="110" t="s">
        <v>151</v>
      </c>
      <c r="C72" s="118"/>
      <c r="D72" s="108"/>
      <c r="E72" s="49"/>
      <c r="F72" s="50"/>
      <c r="G72" s="34"/>
      <c r="H72" s="34"/>
      <c r="I72" s="34"/>
      <c r="J72" s="34"/>
      <c r="K72" s="34"/>
      <c r="L72" s="34"/>
      <c r="M72" s="35"/>
      <c r="N72" s="35"/>
      <c r="O72" s="36"/>
      <c r="P72" s="37"/>
      <c r="Q72" s="37"/>
      <c r="R72" s="37"/>
      <c r="S72" s="37"/>
      <c r="T72" s="37"/>
      <c r="U72" s="37"/>
      <c r="V72" s="37"/>
      <c r="W72" s="37"/>
      <c r="X72" s="37"/>
      <c r="Y72" s="37"/>
      <c r="Z72" s="37"/>
      <c r="AA72" s="37"/>
    </row>
    <row r="73" spans="1:27" s="38" customFormat="1" ht="15.75">
      <c r="A73" s="105"/>
      <c r="B73" s="110"/>
      <c r="C73" s="122" t="s">
        <v>152</v>
      </c>
      <c r="D73" s="108"/>
      <c r="E73" s="49"/>
      <c r="F73" s="50"/>
      <c r="G73" s="34"/>
      <c r="H73" s="34"/>
      <c r="I73" s="34"/>
      <c r="J73" s="34"/>
      <c r="K73" s="34"/>
      <c r="L73" s="34"/>
      <c r="M73" s="35"/>
      <c r="N73" s="35"/>
      <c r="O73" s="36"/>
      <c r="P73" s="37"/>
      <c r="Q73" s="37"/>
      <c r="R73" s="37"/>
      <c r="S73" s="37"/>
      <c r="T73" s="37"/>
      <c r="U73" s="37"/>
      <c r="V73" s="37"/>
      <c r="W73" s="37"/>
      <c r="X73" s="37"/>
      <c r="Y73" s="37"/>
      <c r="Z73" s="37"/>
      <c r="AA73" s="37"/>
    </row>
    <row r="74" spans="1:27" s="38" customFormat="1" ht="16.5" thickBot="1">
      <c r="A74" s="95"/>
      <c r="B74" s="137"/>
      <c r="C74" s="138"/>
      <c r="D74" s="69"/>
      <c r="E74" s="70"/>
      <c r="F74" s="84"/>
      <c r="G74" s="34"/>
      <c r="H74" s="34"/>
      <c r="I74" s="34"/>
      <c r="J74" s="34"/>
      <c r="K74" s="34"/>
      <c r="L74" s="34"/>
      <c r="M74" s="35"/>
      <c r="N74" s="35"/>
      <c r="O74" s="36"/>
      <c r="P74" s="37"/>
      <c r="Q74" s="37"/>
      <c r="R74" s="37"/>
      <c r="S74" s="37"/>
      <c r="T74" s="37"/>
      <c r="U74" s="37"/>
      <c r="V74" s="37"/>
      <c r="W74" s="37"/>
      <c r="X74" s="37"/>
      <c r="Y74" s="37"/>
      <c r="Z74" s="37"/>
      <c r="AA74" s="37"/>
    </row>
    <row r="75" spans="1:27" s="38" customFormat="1" ht="16.5" thickBot="1">
      <c r="A75" s="60"/>
      <c r="B75" s="61" t="s">
        <v>100</v>
      </c>
      <c r="C75" s="62"/>
      <c r="D75" s="63"/>
      <c r="E75" s="64"/>
      <c r="F75" s="65"/>
      <c r="G75" s="34"/>
      <c r="H75" s="34"/>
      <c r="I75" s="34"/>
      <c r="J75" s="34"/>
      <c r="K75" s="34"/>
      <c r="L75" s="34"/>
      <c r="M75" s="35"/>
      <c r="N75" s="35"/>
      <c r="O75" s="36"/>
      <c r="P75" s="37"/>
      <c r="Q75" s="37"/>
      <c r="R75" s="37"/>
      <c r="S75" s="37"/>
      <c r="T75" s="37"/>
      <c r="U75" s="37"/>
      <c r="V75" s="37"/>
      <c r="W75" s="37"/>
      <c r="X75" s="37"/>
      <c r="Y75" s="37"/>
      <c r="Z75" s="37"/>
      <c r="AA75" s="37"/>
    </row>
    <row r="76" spans="1:27" s="38" customFormat="1" ht="15.75">
      <c r="A76" s="66"/>
      <c r="B76" s="67" t="s">
        <v>101</v>
      </c>
      <c r="C76" s="68"/>
      <c r="D76" s="69"/>
      <c r="E76" s="70"/>
      <c r="F76" s="71"/>
      <c r="G76" s="34"/>
      <c r="H76" s="34"/>
      <c r="I76" s="34"/>
      <c r="J76" s="34"/>
      <c r="K76" s="34"/>
      <c r="L76" s="34"/>
      <c r="M76" s="35"/>
      <c r="N76" s="35"/>
      <c r="O76" s="36"/>
      <c r="P76" s="37"/>
      <c r="Q76" s="37"/>
      <c r="R76" s="37"/>
      <c r="S76" s="37"/>
      <c r="T76" s="37"/>
      <c r="U76" s="37"/>
      <c r="V76" s="37"/>
      <c r="W76" s="37"/>
      <c r="X76" s="37"/>
      <c r="Y76" s="37"/>
      <c r="Z76" s="37"/>
      <c r="AA76" s="37"/>
    </row>
    <row r="77" spans="1:27" s="38" customFormat="1" ht="15.75">
      <c r="A77" s="66"/>
      <c r="B77" s="67" t="s">
        <v>102</v>
      </c>
      <c r="C77" s="68"/>
      <c r="D77" s="69"/>
      <c r="E77" s="70"/>
      <c r="F77" s="71"/>
      <c r="G77" s="34"/>
      <c r="H77" s="34"/>
      <c r="I77" s="34"/>
      <c r="J77" s="34"/>
      <c r="K77" s="34"/>
      <c r="L77" s="34"/>
      <c r="M77" s="35"/>
      <c r="N77" s="35"/>
      <c r="O77" s="36"/>
      <c r="P77" s="37"/>
      <c r="Q77" s="37"/>
      <c r="R77" s="37"/>
      <c r="S77" s="37"/>
      <c r="T77" s="37"/>
      <c r="U77" s="37"/>
      <c r="V77" s="37"/>
      <c r="W77" s="37"/>
      <c r="X77" s="37"/>
      <c r="Y77" s="37"/>
      <c r="Z77" s="37"/>
      <c r="AA77" s="37"/>
    </row>
    <row r="78" spans="1:27" s="38" customFormat="1" ht="15.75">
      <c r="A78" s="66"/>
      <c r="B78" s="67"/>
      <c r="C78" s="68"/>
      <c r="D78" s="69"/>
      <c r="E78" s="70"/>
      <c r="F78" s="71"/>
      <c r="G78" s="34"/>
      <c r="H78" s="34"/>
      <c r="I78" s="34"/>
      <c r="J78" s="34"/>
      <c r="K78" s="34"/>
      <c r="L78" s="34"/>
      <c r="M78" s="35"/>
      <c r="N78" s="35"/>
      <c r="O78" s="36"/>
      <c r="P78" s="37"/>
      <c r="Q78" s="37"/>
      <c r="R78" s="37"/>
      <c r="S78" s="37"/>
      <c r="T78" s="37"/>
      <c r="U78" s="37"/>
      <c r="V78" s="37"/>
      <c r="W78" s="37"/>
      <c r="X78" s="37"/>
      <c r="Y78" s="37"/>
      <c r="Z78" s="37"/>
      <c r="AA78" s="37"/>
    </row>
    <row r="79" spans="1:27" s="38" customFormat="1" ht="15.75">
      <c r="A79" s="153" t="s">
        <v>0</v>
      </c>
      <c r="B79" s="153"/>
      <c r="C79" s="153"/>
      <c r="D79" s="153"/>
      <c r="E79" s="153"/>
      <c r="F79" s="42"/>
      <c r="G79" s="34"/>
      <c r="H79" s="34"/>
      <c r="I79" s="34"/>
      <c r="J79" s="34"/>
      <c r="K79" s="34"/>
      <c r="L79" s="34"/>
      <c r="M79" s="35"/>
      <c r="N79" s="35"/>
      <c r="O79" s="36"/>
      <c r="P79" s="37"/>
      <c r="Q79" s="37"/>
      <c r="R79" s="37"/>
      <c r="S79" s="37"/>
      <c r="T79" s="37"/>
      <c r="U79" s="37"/>
      <c r="V79" s="37"/>
      <c r="W79" s="37"/>
      <c r="X79" s="37"/>
      <c r="Y79" s="37"/>
      <c r="Z79" s="37"/>
      <c r="AA79" s="37"/>
    </row>
    <row r="80" spans="1:27" s="31" customFormat="1" ht="31.5">
      <c r="A80" s="101" t="s">
        <v>104</v>
      </c>
      <c r="B80" s="102" t="s">
        <v>105</v>
      </c>
      <c r="C80" s="103" t="s">
        <v>106</v>
      </c>
      <c r="D80" s="104" t="s">
        <v>107</v>
      </c>
      <c r="E80" s="47" t="s">
        <v>108</v>
      </c>
      <c r="F80" s="48" t="s">
        <v>109</v>
      </c>
      <c r="G80" s="33"/>
      <c r="H80" s="33"/>
      <c r="I80" s="30"/>
    </row>
    <row r="81" spans="1:9" s="31" customFormat="1" ht="15.75">
      <c r="A81" s="123" t="s">
        <v>16</v>
      </c>
      <c r="B81" s="124" t="s">
        <v>17</v>
      </c>
      <c r="C81" s="125"/>
      <c r="D81" s="125"/>
      <c r="E81" s="72"/>
      <c r="F81" s="49"/>
      <c r="G81" s="33"/>
      <c r="H81" s="33"/>
      <c r="I81" s="30"/>
    </row>
    <row r="82" spans="1:9" s="31" customFormat="1" ht="78.75">
      <c r="A82" s="126" t="s">
        <v>18</v>
      </c>
      <c r="B82" s="40" t="s">
        <v>19</v>
      </c>
      <c r="C82" s="125"/>
      <c r="D82" s="125"/>
      <c r="E82" s="72"/>
      <c r="F82" s="49"/>
      <c r="G82" s="33"/>
      <c r="H82" s="33"/>
      <c r="I82" s="30"/>
    </row>
    <row r="83" spans="1:9" s="31" customFormat="1" ht="15.75">
      <c r="A83" s="127"/>
      <c r="B83" s="128" t="s">
        <v>20</v>
      </c>
      <c r="C83" s="125"/>
      <c r="D83" s="125"/>
      <c r="E83" s="72"/>
      <c r="F83" s="49"/>
      <c r="G83" s="33"/>
      <c r="H83" s="33"/>
      <c r="I83" s="30"/>
    </row>
    <row r="84" spans="1:9" s="31" customFormat="1" ht="15.75">
      <c r="A84" s="129"/>
      <c r="B84" s="128" t="s">
        <v>21</v>
      </c>
      <c r="C84" s="125" t="s">
        <v>22</v>
      </c>
      <c r="D84" s="125">
        <v>180</v>
      </c>
      <c r="E84" s="72"/>
      <c r="F84" s="73">
        <f t="shared" ref="F84:F89" si="0">D84*E84</f>
        <v>0</v>
      </c>
      <c r="G84" s="33"/>
      <c r="H84" s="33"/>
      <c r="I84" s="30"/>
    </row>
    <row r="85" spans="1:9" s="31" customFormat="1" ht="15.75">
      <c r="A85" s="129"/>
      <c r="B85" s="128" t="s">
        <v>23</v>
      </c>
      <c r="C85" s="125" t="s">
        <v>22</v>
      </c>
      <c r="D85" s="125">
        <v>50</v>
      </c>
      <c r="E85" s="72"/>
      <c r="F85" s="73">
        <f t="shared" si="0"/>
        <v>0</v>
      </c>
      <c r="G85" s="33"/>
      <c r="H85" s="33"/>
      <c r="I85" s="30"/>
    </row>
    <row r="86" spans="1:9" s="31" customFormat="1" ht="15.75">
      <c r="A86" s="129"/>
      <c r="B86" s="128" t="s">
        <v>24</v>
      </c>
      <c r="C86" s="125" t="s">
        <v>22</v>
      </c>
      <c r="D86" s="125">
        <v>90</v>
      </c>
      <c r="E86" s="72"/>
      <c r="F86" s="73">
        <f t="shared" si="0"/>
        <v>0</v>
      </c>
      <c r="G86" s="33"/>
      <c r="H86" s="33"/>
      <c r="I86" s="30"/>
    </row>
    <row r="87" spans="1:9" s="31" customFormat="1" ht="31.5">
      <c r="A87" s="129"/>
      <c r="B87" s="128" t="s">
        <v>25</v>
      </c>
      <c r="C87" s="125" t="s">
        <v>22</v>
      </c>
      <c r="D87" s="125">
        <v>200</v>
      </c>
      <c r="E87" s="72"/>
      <c r="F87" s="74">
        <f t="shared" si="0"/>
        <v>0</v>
      </c>
      <c r="G87" s="33"/>
      <c r="H87" s="33"/>
      <c r="I87" s="30"/>
    </row>
    <row r="88" spans="1:9" s="31" customFormat="1" ht="15.75">
      <c r="A88" s="126" t="s">
        <v>26</v>
      </c>
      <c r="B88" s="128" t="s">
        <v>27</v>
      </c>
      <c r="C88" s="125" t="s">
        <v>22</v>
      </c>
      <c r="D88" s="125">
        <v>200</v>
      </c>
      <c r="E88" s="72"/>
      <c r="F88" s="73">
        <f t="shared" si="0"/>
        <v>0</v>
      </c>
      <c r="G88" s="33"/>
      <c r="H88" s="33"/>
      <c r="I88" s="30"/>
    </row>
    <row r="89" spans="1:9" s="31" customFormat="1" ht="15.75">
      <c r="A89" s="126" t="s">
        <v>28</v>
      </c>
      <c r="B89" s="128" t="s">
        <v>29</v>
      </c>
      <c r="C89" s="125" t="s">
        <v>22</v>
      </c>
      <c r="D89" s="125">
        <v>50</v>
      </c>
      <c r="E89" s="72"/>
      <c r="F89" s="73">
        <f t="shared" si="0"/>
        <v>0</v>
      </c>
      <c r="G89" s="33"/>
      <c r="H89" s="33"/>
      <c r="I89" s="30"/>
    </row>
    <row r="90" spans="1:9" s="31" customFormat="1" ht="15.75">
      <c r="A90" s="130" t="s">
        <v>30</v>
      </c>
      <c r="B90" s="131" t="s">
        <v>31</v>
      </c>
      <c r="C90" s="125"/>
      <c r="D90" s="125"/>
      <c r="E90" s="72"/>
      <c r="F90" s="73"/>
      <c r="G90" s="33"/>
      <c r="H90" s="33"/>
      <c r="I90" s="30"/>
    </row>
    <row r="91" spans="1:9" s="31" customFormat="1" ht="31.5">
      <c r="A91" s="126" t="s">
        <v>32</v>
      </c>
      <c r="B91" s="40" t="s">
        <v>33</v>
      </c>
      <c r="C91" s="132">
        <v>0.05</v>
      </c>
      <c r="D91" s="107">
        <v>0.05</v>
      </c>
      <c r="E91" s="75"/>
      <c r="F91" s="49">
        <f>E91*0.05</f>
        <v>0</v>
      </c>
      <c r="G91" s="33"/>
      <c r="H91" s="33"/>
      <c r="I91" s="30"/>
    </row>
    <row r="92" spans="1:9" s="31" customFormat="1" ht="15.75">
      <c r="A92" s="123" t="s">
        <v>34</v>
      </c>
      <c r="B92" s="124" t="s">
        <v>35</v>
      </c>
      <c r="C92" s="125"/>
      <c r="D92" s="125"/>
      <c r="E92" s="72"/>
      <c r="F92" s="49"/>
      <c r="G92" s="33"/>
      <c r="H92" s="33"/>
      <c r="I92" s="30"/>
    </row>
    <row r="93" spans="1:9" s="31" customFormat="1" ht="63">
      <c r="A93" s="129"/>
      <c r="B93" s="40" t="s">
        <v>36</v>
      </c>
      <c r="C93" s="125"/>
      <c r="D93" s="125"/>
      <c r="E93" s="72"/>
      <c r="F93" s="49"/>
      <c r="G93" s="33"/>
      <c r="H93" s="33"/>
      <c r="I93" s="30"/>
    </row>
    <row r="94" spans="1:9" s="31" customFormat="1" ht="31.5">
      <c r="A94" s="126" t="s">
        <v>37</v>
      </c>
      <c r="B94" s="40" t="s">
        <v>38</v>
      </c>
      <c r="C94" s="107" t="s">
        <v>39</v>
      </c>
      <c r="D94" s="107">
        <v>14</v>
      </c>
      <c r="E94" s="75"/>
      <c r="F94" s="74">
        <f>D94*E94</f>
        <v>0</v>
      </c>
      <c r="G94" s="33"/>
      <c r="H94" s="33"/>
      <c r="I94" s="30"/>
    </row>
    <row r="95" spans="1:9" s="31" customFormat="1" ht="31.5">
      <c r="A95" s="126" t="s">
        <v>40</v>
      </c>
      <c r="B95" s="40" t="s">
        <v>41</v>
      </c>
      <c r="C95" s="107" t="s">
        <v>39</v>
      </c>
      <c r="D95" s="107">
        <v>2</v>
      </c>
      <c r="E95" s="75"/>
      <c r="F95" s="74">
        <f>D95*E95</f>
        <v>0</v>
      </c>
      <c r="G95" s="33"/>
      <c r="H95" s="33"/>
      <c r="I95" s="30"/>
    </row>
    <row r="96" spans="1:9" s="31" customFormat="1" ht="15.75">
      <c r="A96" s="123" t="s">
        <v>42</v>
      </c>
      <c r="B96" s="133" t="s">
        <v>43</v>
      </c>
      <c r="C96" s="107"/>
      <c r="D96" s="107"/>
      <c r="E96" s="49"/>
      <c r="F96" s="49"/>
      <c r="G96" s="33"/>
      <c r="H96" s="33"/>
      <c r="I96" s="30"/>
    </row>
    <row r="97" spans="1:9" s="31" customFormat="1" ht="31.5">
      <c r="A97" s="126"/>
      <c r="B97" s="40" t="s">
        <v>44</v>
      </c>
      <c r="C97" s="107"/>
      <c r="D97" s="107"/>
      <c r="E97" s="49"/>
      <c r="F97" s="49"/>
      <c r="G97" s="33"/>
      <c r="H97" s="33"/>
      <c r="I97" s="30"/>
    </row>
    <row r="98" spans="1:9" s="31" customFormat="1" ht="47.25">
      <c r="A98" s="126" t="s">
        <v>45</v>
      </c>
      <c r="B98" s="40" t="s">
        <v>46</v>
      </c>
      <c r="C98" s="107" t="s">
        <v>39</v>
      </c>
      <c r="D98" s="107">
        <v>1</v>
      </c>
      <c r="E98" s="49"/>
      <c r="F98" s="73">
        <f t="shared" ref="F98:F103" si="1">D98*E98</f>
        <v>0</v>
      </c>
      <c r="G98" s="33"/>
      <c r="H98" s="33"/>
      <c r="I98" s="30"/>
    </row>
    <row r="99" spans="1:9" s="31" customFormat="1" ht="31.5">
      <c r="A99" s="126" t="s">
        <v>47</v>
      </c>
      <c r="B99" s="40" t="s">
        <v>48</v>
      </c>
      <c r="C99" s="107" t="s">
        <v>39</v>
      </c>
      <c r="D99" s="107">
        <v>1</v>
      </c>
      <c r="E99" s="49"/>
      <c r="F99" s="73">
        <f t="shared" si="1"/>
        <v>0</v>
      </c>
      <c r="G99" s="33"/>
      <c r="H99" s="33"/>
      <c r="I99" s="30"/>
    </row>
    <row r="100" spans="1:9" s="31" customFormat="1" ht="63">
      <c r="A100" s="126" t="s">
        <v>49</v>
      </c>
      <c r="B100" s="40" t="s">
        <v>50</v>
      </c>
      <c r="C100" s="107" t="s">
        <v>51</v>
      </c>
      <c r="D100" s="107">
        <v>2</v>
      </c>
      <c r="E100" s="49"/>
      <c r="F100" s="73">
        <f t="shared" si="1"/>
        <v>0</v>
      </c>
      <c r="G100" s="33"/>
      <c r="H100" s="33"/>
      <c r="I100" s="30"/>
    </row>
    <row r="101" spans="1:9" s="31" customFormat="1" ht="47.25">
      <c r="A101" s="126" t="s">
        <v>52</v>
      </c>
      <c r="B101" s="40" t="s">
        <v>53</v>
      </c>
      <c r="C101" s="107" t="s">
        <v>39</v>
      </c>
      <c r="D101" s="107">
        <v>6</v>
      </c>
      <c r="E101" s="49"/>
      <c r="F101" s="73">
        <f t="shared" si="1"/>
        <v>0</v>
      </c>
      <c r="G101" s="33"/>
      <c r="H101" s="33"/>
      <c r="I101" s="30"/>
    </row>
    <row r="102" spans="1:9" s="31" customFormat="1" ht="47.25">
      <c r="A102" s="126" t="s">
        <v>54</v>
      </c>
      <c r="B102" s="40" t="s">
        <v>55</v>
      </c>
      <c r="C102" s="107" t="s">
        <v>39</v>
      </c>
      <c r="D102" s="107">
        <v>9</v>
      </c>
      <c r="E102" s="49"/>
      <c r="F102" s="73">
        <f t="shared" si="1"/>
        <v>0</v>
      </c>
      <c r="G102" s="33"/>
      <c r="H102" s="33"/>
      <c r="I102" s="30"/>
    </row>
    <row r="103" spans="1:9" s="31" customFormat="1" ht="31.5">
      <c r="A103" s="126" t="s">
        <v>56</v>
      </c>
      <c r="B103" s="40" t="s">
        <v>57</v>
      </c>
      <c r="C103" s="107" t="s">
        <v>39</v>
      </c>
      <c r="D103" s="107">
        <v>2</v>
      </c>
      <c r="E103" s="75"/>
      <c r="F103" s="74">
        <f t="shared" si="1"/>
        <v>0</v>
      </c>
      <c r="G103" s="33"/>
      <c r="H103" s="33"/>
      <c r="I103" s="30"/>
    </row>
    <row r="104" spans="1:9" s="31" customFormat="1" ht="15.75">
      <c r="A104" s="130" t="s">
        <v>58</v>
      </c>
      <c r="B104" s="124" t="s">
        <v>59</v>
      </c>
      <c r="C104" s="107"/>
      <c r="D104" s="107"/>
      <c r="E104" s="49"/>
      <c r="F104" s="49"/>
      <c r="G104" s="33"/>
      <c r="H104" s="33"/>
      <c r="I104" s="30"/>
    </row>
    <row r="105" spans="1:9" s="31" customFormat="1" ht="31.5">
      <c r="A105" s="126" t="s">
        <v>60</v>
      </c>
      <c r="B105" s="40" t="s">
        <v>61</v>
      </c>
      <c r="C105" s="107" t="s">
        <v>22</v>
      </c>
      <c r="D105" s="107">
        <v>7</v>
      </c>
      <c r="E105" s="49"/>
      <c r="F105" s="73">
        <f>D105*E105</f>
        <v>0</v>
      </c>
      <c r="G105" s="33"/>
      <c r="H105" s="33"/>
      <c r="I105" s="30"/>
    </row>
    <row r="106" spans="1:9" s="31" customFormat="1" ht="31.5">
      <c r="A106" s="126" t="s">
        <v>62</v>
      </c>
      <c r="B106" s="40" t="s">
        <v>63</v>
      </c>
      <c r="C106" s="107" t="s">
        <v>39</v>
      </c>
      <c r="D106" s="107">
        <v>2</v>
      </c>
      <c r="E106" s="72"/>
      <c r="F106" s="76">
        <f>D106*E106</f>
        <v>0</v>
      </c>
      <c r="G106" s="33"/>
      <c r="H106" s="33"/>
      <c r="I106" s="30"/>
    </row>
    <row r="107" spans="1:9" s="31" customFormat="1" ht="15.75">
      <c r="A107" s="130" t="s">
        <v>64</v>
      </c>
      <c r="B107" s="124" t="s">
        <v>65</v>
      </c>
      <c r="C107" s="107"/>
      <c r="D107" s="107"/>
      <c r="E107" s="72"/>
      <c r="F107" s="49"/>
      <c r="G107" s="33"/>
      <c r="H107" s="33"/>
      <c r="I107" s="30"/>
    </row>
    <row r="108" spans="1:9" s="31" customFormat="1" ht="31.5">
      <c r="A108" s="126"/>
      <c r="B108" s="40" t="s">
        <v>66</v>
      </c>
      <c r="C108" s="134"/>
      <c r="D108" s="134"/>
      <c r="E108" s="72"/>
      <c r="F108" s="49"/>
      <c r="G108" s="33"/>
      <c r="H108" s="33"/>
      <c r="I108" s="30"/>
    </row>
    <row r="109" spans="1:9" s="31" customFormat="1" ht="15.75">
      <c r="A109" s="126"/>
      <c r="B109" s="124" t="s">
        <v>8</v>
      </c>
      <c r="C109" s="135"/>
      <c r="D109" s="135"/>
      <c r="E109" s="72"/>
      <c r="F109" s="49"/>
      <c r="G109" s="33"/>
      <c r="H109" s="33"/>
      <c r="I109" s="30"/>
    </row>
    <row r="110" spans="1:9" s="31" customFormat="1" ht="24.75" customHeight="1">
      <c r="A110" s="126"/>
      <c r="B110" s="40" t="s">
        <v>67</v>
      </c>
      <c r="C110" s="135"/>
      <c r="D110" s="135"/>
      <c r="E110" s="72"/>
      <c r="F110" s="49"/>
      <c r="G110" s="33"/>
      <c r="H110" s="33"/>
      <c r="I110" s="30"/>
    </row>
    <row r="111" spans="1:9" s="31" customFormat="1" ht="15.75">
      <c r="A111" s="126"/>
      <c r="B111" s="40" t="s">
        <v>68</v>
      </c>
      <c r="C111" s="107"/>
      <c r="D111" s="107"/>
      <c r="E111" s="72"/>
      <c r="F111" s="49"/>
      <c r="G111" s="33"/>
      <c r="H111" s="33"/>
      <c r="I111" s="30"/>
    </row>
    <row r="112" spans="1:9" s="31" customFormat="1" ht="15.75">
      <c r="A112" s="126"/>
      <c r="B112" s="40" t="s">
        <v>69</v>
      </c>
      <c r="C112" s="107"/>
      <c r="D112" s="107"/>
      <c r="E112" s="72"/>
      <c r="F112" s="49"/>
      <c r="G112" s="33"/>
      <c r="H112" s="33"/>
      <c r="I112" s="30"/>
    </row>
    <row r="113" spans="1:9" s="31" customFormat="1" ht="31.5">
      <c r="A113" s="126" t="s">
        <v>70</v>
      </c>
      <c r="B113" s="40" t="s">
        <v>71</v>
      </c>
      <c r="C113" s="107" t="s">
        <v>51</v>
      </c>
      <c r="D113" s="107">
        <v>1</v>
      </c>
      <c r="E113" s="49"/>
      <c r="F113" s="73">
        <f>D113*E113</f>
        <v>0</v>
      </c>
      <c r="G113" s="33"/>
      <c r="H113" s="33"/>
      <c r="I113" s="30"/>
    </row>
    <row r="114" spans="1:9" s="31" customFormat="1" ht="47.25">
      <c r="A114" s="126" t="s">
        <v>72</v>
      </c>
      <c r="B114" s="40" t="s">
        <v>73</v>
      </c>
      <c r="C114" s="107" t="s">
        <v>51</v>
      </c>
      <c r="D114" s="107">
        <v>1</v>
      </c>
      <c r="E114" s="72"/>
      <c r="F114" s="49"/>
      <c r="G114" s="33"/>
      <c r="H114" s="33"/>
      <c r="I114" s="30"/>
    </row>
    <row r="115" spans="1:9" s="31" customFormat="1" ht="15.75">
      <c r="A115" s="126"/>
      <c r="B115" s="40" t="s">
        <v>74</v>
      </c>
      <c r="C115" s="107" t="s">
        <v>39</v>
      </c>
      <c r="D115" s="107">
        <v>8</v>
      </c>
      <c r="E115" s="72"/>
      <c r="F115" s="49"/>
      <c r="G115" s="33"/>
      <c r="H115" s="33"/>
      <c r="I115" s="30"/>
    </row>
    <row r="116" spans="1:9" s="31" customFormat="1" ht="15.75">
      <c r="A116" s="126"/>
      <c r="B116" s="40" t="s">
        <v>75</v>
      </c>
      <c r="C116" s="107" t="s">
        <v>39</v>
      </c>
      <c r="D116" s="107">
        <v>2</v>
      </c>
      <c r="E116" s="72"/>
      <c r="F116" s="49"/>
      <c r="G116" s="33"/>
      <c r="H116" s="33"/>
      <c r="I116" s="30"/>
    </row>
    <row r="117" spans="1:9" s="31" customFormat="1" ht="31.5">
      <c r="A117" s="126"/>
      <c r="B117" s="40" t="s">
        <v>76</v>
      </c>
      <c r="C117" s="107"/>
      <c r="D117" s="107"/>
      <c r="E117" s="72"/>
      <c r="F117" s="49"/>
      <c r="G117" s="33"/>
      <c r="H117" s="33"/>
      <c r="I117" s="30"/>
    </row>
    <row r="118" spans="1:9" s="31" customFormat="1" ht="15.75">
      <c r="A118" s="126"/>
      <c r="B118" s="40"/>
      <c r="C118" s="107" t="s">
        <v>51</v>
      </c>
      <c r="D118" s="107">
        <v>1</v>
      </c>
      <c r="E118" s="75"/>
      <c r="F118" s="74">
        <f>D118*E118</f>
        <v>0</v>
      </c>
      <c r="G118" s="33"/>
      <c r="H118" s="33"/>
      <c r="I118" s="30"/>
    </row>
    <row r="119" spans="1:9" s="31" customFormat="1" ht="15.75">
      <c r="A119" s="130" t="s">
        <v>77</v>
      </c>
      <c r="B119" s="124" t="s">
        <v>78</v>
      </c>
      <c r="C119" s="107"/>
      <c r="D119" s="107"/>
      <c r="E119" s="72"/>
      <c r="F119" s="49"/>
      <c r="G119" s="33"/>
      <c r="H119" s="33"/>
      <c r="I119" s="30"/>
    </row>
    <row r="120" spans="1:9" s="31" customFormat="1" ht="94.5">
      <c r="A120" s="126" t="s">
        <v>79</v>
      </c>
      <c r="B120" s="40" t="s">
        <v>80</v>
      </c>
      <c r="C120" s="107"/>
      <c r="D120" s="107"/>
      <c r="E120" s="72"/>
      <c r="F120" s="49"/>
      <c r="G120" s="33"/>
      <c r="H120" s="33"/>
      <c r="I120" s="30"/>
    </row>
    <row r="121" spans="1:9" s="31" customFormat="1" ht="15.75">
      <c r="A121" s="126"/>
      <c r="B121" s="40" t="s">
        <v>81</v>
      </c>
      <c r="C121" s="107"/>
      <c r="D121" s="107"/>
      <c r="E121" s="72"/>
      <c r="F121" s="49"/>
      <c r="G121" s="33"/>
      <c r="H121" s="33"/>
      <c r="I121" s="30"/>
    </row>
    <row r="122" spans="1:9" s="31" customFormat="1" ht="15.75">
      <c r="A122" s="126"/>
      <c r="B122" s="40" t="s">
        <v>82</v>
      </c>
      <c r="C122" s="107"/>
      <c r="D122" s="107"/>
      <c r="E122" s="72"/>
      <c r="F122" s="49"/>
      <c r="G122" s="33"/>
      <c r="H122" s="33"/>
      <c r="I122" s="30"/>
    </row>
    <row r="123" spans="1:9" s="31" customFormat="1" ht="15.75">
      <c r="A123" s="126"/>
      <c r="B123" s="40" t="s">
        <v>83</v>
      </c>
      <c r="C123" s="107"/>
      <c r="D123" s="107"/>
      <c r="E123" s="72"/>
      <c r="F123" s="49"/>
      <c r="G123" s="33"/>
      <c r="H123" s="33"/>
      <c r="I123" s="30"/>
    </row>
    <row r="124" spans="1:9" s="31" customFormat="1" ht="15.75">
      <c r="A124" s="126"/>
      <c r="B124" s="40" t="s">
        <v>84</v>
      </c>
      <c r="C124" s="107"/>
      <c r="D124" s="107"/>
      <c r="E124" s="72"/>
      <c r="F124" s="49"/>
      <c r="G124" s="33"/>
      <c r="H124" s="33"/>
      <c r="I124" s="30"/>
    </row>
    <row r="125" spans="1:9" s="31" customFormat="1" ht="15.75">
      <c r="A125" s="126"/>
      <c r="B125" s="40" t="s">
        <v>85</v>
      </c>
      <c r="C125" s="107"/>
      <c r="D125" s="107"/>
      <c r="E125" s="72"/>
      <c r="F125" s="49"/>
      <c r="G125" s="33"/>
      <c r="H125" s="33"/>
      <c r="I125" s="30"/>
    </row>
    <row r="126" spans="1:9" s="31" customFormat="1" ht="31.5">
      <c r="A126" s="126"/>
      <c r="B126" s="40" t="s">
        <v>86</v>
      </c>
      <c r="C126" s="107"/>
      <c r="D126" s="107"/>
      <c r="E126" s="72"/>
      <c r="F126" s="49"/>
      <c r="G126" s="33"/>
      <c r="H126" s="33"/>
      <c r="I126" s="30"/>
    </row>
    <row r="127" spans="1:9" s="31" customFormat="1" ht="15.75">
      <c r="A127" s="126"/>
      <c r="B127" s="40" t="s">
        <v>82</v>
      </c>
      <c r="C127" s="107"/>
      <c r="D127" s="107"/>
      <c r="E127" s="72"/>
      <c r="F127" s="49"/>
      <c r="G127" s="33"/>
      <c r="H127" s="33"/>
      <c r="I127" s="30"/>
    </row>
    <row r="128" spans="1:9" s="31" customFormat="1" ht="31.5">
      <c r="A128" s="126"/>
      <c r="B128" s="40" t="s">
        <v>87</v>
      </c>
      <c r="C128" s="107"/>
      <c r="D128" s="107"/>
      <c r="E128" s="72"/>
      <c r="F128" s="49"/>
      <c r="G128" s="33"/>
      <c r="H128" s="33"/>
      <c r="I128" s="30"/>
    </row>
    <row r="129" spans="1:27" s="31" customFormat="1" ht="31.5">
      <c r="A129" s="126"/>
      <c r="B129" s="40" t="s">
        <v>88</v>
      </c>
      <c r="C129" s="107"/>
      <c r="D129" s="107"/>
      <c r="E129" s="72"/>
      <c r="F129" s="49"/>
      <c r="G129" s="33"/>
      <c r="H129" s="33"/>
      <c r="I129" s="30"/>
    </row>
    <row r="130" spans="1:27" s="31" customFormat="1" ht="15.75">
      <c r="A130" s="126"/>
      <c r="B130" s="40" t="s">
        <v>89</v>
      </c>
      <c r="C130" s="107"/>
      <c r="D130" s="107"/>
      <c r="E130" s="72"/>
      <c r="F130" s="49"/>
      <c r="G130" s="33"/>
      <c r="H130" s="33"/>
      <c r="I130" s="30"/>
    </row>
    <row r="131" spans="1:27" s="31" customFormat="1" ht="31.5">
      <c r="A131" s="126"/>
      <c r="B131" s="40" t="s">
        <v>90</v>
      </c>
      <c r="C131" s="107"/>
      <c r="D131" s="107"/>
      <c r="E131" s="72"/>
      <c r="F131" s="49"/>
      <c r="G131" s="33"/>
      <c r="H131" s="33"/>
      <c r="I131" s="30"/>
    </row>
    <row r="132" spans="1:27" s="31" customFormat="1" ht="47.25">
      <c r="A132" s="126"/>
      <c r="B132" s="40" t="s">
        <v>91</v>
      </c>
      <c r="C132" s="107"/>
      <c r="D132" s="107"/>
      <c r="E132" s="72"/>
      <c r="F132" s="49"/>
      <c r="G132" s="33"/>
      <c r="H132" s="33"/>
      <c r="I132" s="30"/>
    </row>
    <row r="133" spans="1:27" s="31" customFormat="1" ht="15.75">
      <c r="A133" s="126"/>
      <c r="B133" s="40" t="s">
        <v>92</v>
      </c>
      <c r="C133" s="107" t="s">
        <v>51</v>
      </c>
      <c r="D133" s="107">
        <v>1</v>
      </c>
      <c r="E133" s="75"/>
      <c r="F133" s="74">
        <f>D133*E133</f>
        <v>0</v>
      </c>
      <c r="G133" s="33"/>
      <c r="H133" s="33"/>
      <c r="I133" s="30"/>
    </row>
    <row r="134" spans="1:27" s="31" customFormat="1" ht="47.25">
      <c r="A134" s="126" t="s">
        <v>93</v>
      </c>
      <c r="B134" s="40" t="s">
        <v>94</v>
      </c>
      <c r="C134" s="107" t="s">
        <v>51</v>
      </c>
      <c r="D134" s="107">
        <v>1</v>
      </c>
      <c r="E134" s="75"/>
      <c r="F134" s="74">
        <f>D134*E134</f>
        <v>0</v>
      </c>
      <c r="G134" s="33"/>
      <c r="H134" s="33"/>
      <c r="I134" s="30"/>
    </row>
    <row r="135" spans="1:27" s="31" customFormat="1" ht="15.75">
      <c r="A135" s="126" t="s">
        <v>95</v>
      </c>
      <c r="B135" s="40" t="s">
        <v>96</v>
      </c>
      <c r="C135" s="107"/>
      <c r="D135" s="107"/>
      <c r="E135" s="75"/>
      <c r="F135" s="75"/>
      <c r="G135" s="33"/>
      <c r="H135" s="33"/>
      <c r="I135" s="30"/>
    </row>
    <row r="136" spans="1:27" s="31" customFormat="1" ht="15.75">
      <c r="A136" s="126"/>
      <c r="B136" s="40" t="s">
        <v>97</v>
      </c>
      <c r="C136" s="107" t="s">
        <v>39</v>
      </c>
      <c r="D136" s="107">
        <v>4</v>
      </c>
      <c r="E136" s="75"/>
      <c r="F136" s="74">
        <f>D136*E136</f>
        <v>0</v>
      </c>
      <c r="G136" s="33"/>
      <c r="H136" s="33"/>
      <c r="I136" s="30"/>
    </row>
    <row r="137" spans="1:27" s="31" customFormat="1" ht="31.5">
      <c r="A137" s="126" t="s">
        <v>98</v>
      </c>
      <c r="B137" s="40" t="s">
        <v>165</v>
      </c>
      <c r="C137" s="107"/>
      <c r="D137" s="107"/>
      <c r="E137" s="75"/>
      <c r="F137" s="75"/>
      <c r="G137" s="33"/>
      <c r="H137" s="33"/>
      <c r="I137" s="30"/>
    </row>
    <row r="138" spans="1:27" s="31" customFormat="1" ht="15.75">
      <c r="A138" s="126"/>
      <c r="B138" s="40" t="s">
        <v>99</v>
      </c>
      <c r="C138" s="132">
        <v>0.05</v>
      </c>
      <c r="D138" s="107">
        <v>0.05</v>
      </c>
      <c r="E138" s="75"/>
      <c r="F138" s="74">
        <f>D138*E138</f>
        <v>0</v>
      </c>
      <c r="G138" s="33"/>
      <c r="H138" s="33"/>
      <c r="I138" s="30"/>
    </row>
    <row r="139" spans="1:27" s="31" customFormat="1" ht="16.5" thickBot="1">
      <c r="A139" s="95"/>
      <c r="B139" s="139"/>
      <c r="C139" s="68"/>
      <c r="D139" s="70"/>
      <c r="E139" s="77"/>
      <c r="F139" s="70"/>
      <c r="G139" s="33"/>
      <c r="H139" s="33"/>
      <c r="I139" s="30"/>
    </row>
    <row r="140" spans="1:27" s="31" customFormat="1" ht="16.5" thickBot="1">
      <c r="A140" s="78"/>
      <c r="B140" s="79" t="s">
        <v>100</v>
      </c>
      <c r="C140" s="80"/>
      <c r="D140" s="81"/>
      <c r="E140" s="158">
        <f>SUM(F83:F138)</f>
        <v>0</v>
      </c>
      <c r="F140" s="158"/>
      <c r="G140" s="27"/>
      <c r="H140" s="27"/>
      <c r="I140" s="27"/>
      <c r="J140" s="27"/>
      <c r="K140" s="27"/>
      <c r="L140" s="27"/>
      <c r="M140" s="33"/>
      <c r="N140" s="33"/>
      <c r="O140" s="30"/>
    </row>
    <row r="141" spans="1:27" s="31" customFormat="1" ht="15.75">
      <c r="A141" s="82"/>
      <c r="B141" s="83" t="s">
        <v>101</v>
      </c>
      <c r="C141" s="68"/>
      <c r="D141" s="70"/>
      <c r="E141" s="159">
        <f>E140*0.2</f>
        <v>0</v>
      </c>
      <c r="F141" s="159"/>
      <c r="G141" s="27"/>
      <c r="H141" s="27"/>
      <c r="I141" s="27"/>
      <c r="J141" s="27"/>
      <c r="K141" s="27"/>
      <c r="L141" s="27"/>
      <c r="M141" s="33"/>
      <c r="N141" s="33"/>
      <c r="O141" s="30"/>
    </row>
    <row r="142" spans="1:27" s="31" customFormat="1" ht="15.75">
      <c r="A142" s="82"/>
      <c r="B142" s="83" t="s">
        <v>102</v>
      </c>
      <c r="C142" s="68"/>
      <c r="D142" s="70"/>
      <c r="E142" s="159">
        <f>E140*1.2</f>
        <v>0</v>
      </c>
      <c r="F142" s="159"/>
      <c r="G142" s="27"/>
      <c r="H142" s="27"/>
      <c r="I142" s="27"/>
      <c r="J142" s="27"/>
      <c r="K142" s="27"/>
      <c r="L142" s="27"/>
      <c r="M142" s="33"/>
      <c r="N142" s="33"/>
      <c r="O142" s="30"/>
    </row>
    <row r="143" spans="1:27" s="38" customFormat="1" ht="15.75">
      <c r="A143" s="140"/>
      <c r="B143" s="141"/>
      <c r="C143" s="68"/>
      <c r="D143" s="69"/>
      <c r="E143" s="70"/>
      <c r="F143" s="84"/>
      <c r="G143" s="34"/>
      <c r="H143" s="34"/>
      <c r="I143" s="34"/>
      <c r="J143" s="34"/>
      <c r="K143" s="34"/>
      <c r="L143" s="34"/>
      <c r="M143" s="35"/>
      <c r="N143" s="35"/>
      <c r="O143" s="36"/>
      <c r="P143" s="37"/>
      <c r="Q143" s="37"/>
      <c r="R143" s="37"/>
      <c r="S143" s="37"/>
      <c r="T143" s="37"/>
      <c r="U143" s="37"/>
      <c r="V143" s="37"/>
      <c r="W143" s="37"/>
      <c r="X143" s="37"/>
      <c r="Y143" s="37"/>
      <c r="Z143" s="37"/>
      <c r="AA143" s="37"/>
    </row>
    <row r="144" spans="1:27" s="31" customFormat="1" ht="15.75">
      <c r="A144" s="153" t="s">
        <v>155</v>
      </c>
      <c r="B144" s="153"/>
      <c r="C144" s="153"/>
      <c r="D144" s="153"/>
      <c r="E144" s="153"/>
      <c r="F144" s="45"/>
      <c r="G144" s="27"/>
      <c r="H144" s="27"/>
      <c r="I144" s="27"/>
      <c r="J144" s="27"/>
      <c r="K144" s="27"/>
      <c r="L144" s="27"/>
      <c r="M144" s="33"/>
      <c r="N144" s="33"/>
      <c r="O144" s="30"/>
    </row>
    <row r="145" spans="1:27" s="38" customFormat="1" ht="31.5">
      <c r="A145" s="101" t="s">
        <v>104</v>
      </c>
      <c r="B145" s="102" t="s">
        <v>156</v>
      </c>
      <c r="C145" s="103" t="s">
        <v>106</v>
      </c>
      <c r="D145" s="104" t="s">
        <v>107</v>
      </c>
      <c r="E145" s="47" t="s">
        <v>108</v>
      </c>
      <c r="F145" s="48" t="s">
        <v>109</v>
      </c>
      <c r="G145" s="34"/>
      <c r="H145" s="34"/>
      <c r="I145" s="34"/>
      <c r="J145" s="34"/>
      <c r="K145" s="34"/>
      <c r="L145" s="34"/>
      <c r="M145" s="35"/>
      <c r="N145" s="35"/>
      <c r="O145" s="36"/>
      <c r="P145" s="37"/>
      <c r="Q145" s="37"/>
      <c r="R145" s="37"/>
      <c r="S145" s="37"/>
      <c r="T145" s="37"/>
      <c r="U145" s="37"/>
      <c r="V145" s="37"/>
      <c r="W145" s="37"/>
      <c r="X145" s="37"/>
      <c r="Y145" s="37"/>
      <c r="Z145" s="37"/>
      <c r="AA145" s="37"/>
    </row>
    <row r="146" spans="1:27" s="38" customFormat="1" ht="111" thickBot="1">
      <c r="A146" s="105">
        <v>1</v>
      </c>
      <c r="B146" s="106" t="s">
        <v>157</v>
      </c>
      <c r="C146" s="105" t="s">
        <v>39</v>
      </c>
      <c r="D146" s="108">
        <v>4</v>
      </c>
      <c r="E146" s="49"/>
      <c r="F146" s="50"/>
      <c r="G146" s="34"/>
      <c r="H146" s="34"/>
      <c r="I146" s="34"/>
      <c r="J146" s="34"/>
      <c r="K146" s="34"/>
      <c r="L146" s="34"/>
      <c r="M146" s="35"/>
      <c r="N146" s="35"/>
      <c r="O146" s="36"/>
      <c r="P146" s="37"/>
      <c r="Q146" s="37"/>
      <c r="R146" s="37"/>
      <c r="S146" s="37"/>
      <c r="T146" s="37"/>
      <c r="U146" s="37"/>
      <c r="V146" s="37"/>
      <c r="W146" s="37"/>
      <c r="X146" s="37"/>
      <c r="Y146" s="37"/>
      <c r="Z146" s="37"/>
      <c r="AA146" s="37"/>
    </row>
    <row r="147" spans="1:27" s="38" customFormat="1" ht="16.5" thickBot="1">
      <c r="A147" s="60"/>
      <c r="B147" s="61" t="s">
        <v>100</v>
      </c>
      <c r="C147" s="62"/>
      <c r="D147" s="63"/>
      <c r="E147" s="64"/>
      <c r="F147" s="65"/>
      <c r="G147" s="34"/>
      <c r="H147" s="34"/>
      <c r="I147" s="34"/>
      <c r="J147" s="34"/>
      <c r="K147" s="34"/>
      <c r="L147" s="34"/>
      <c r="M147" s="35"/>
      <c r="N147" s="35"/>
      <c r="O147" s="36"/>
      <c r="P147" s="37"/>
      <c r="Q147" s="37"/>
      <c r="R147" s="37"/>
      <c r="S147" s="37"/>
      <c r="T147" s="37"/>
      <c r="U147" s="37"/>
      <c r="V147" s="37"/>
      <c r="W147" s="37"/>
      <c r="X147" s="37"/>
      <c r="Y147" s="37"/>
      <c r="Z147" s="37"/>
      <c r="AA147" s="37"/>
    </row>
    <row r="148" spans="1:27" s="38" customFormat="1" ht="15.75">
      <c r="A148" s="66"/>
      <c r="B148" s="67" t="s">
        <v>101</v>
      </c>
      <c r="C148" s="68"/>
      <c r="D148" s="69"/>
      <c r="E148" s="70"/>
      <c r="F148" s="71"/>
      <c r="G148" s="34"/>
      <c r="H148" s="34"/>
      <c r="I148" s="34"/>
      <c r="J148" s="34"/>
      <c r="K148" s="34"/>
      <c r="L148" s="34"/>
      <c r="M148" s="35"/>
      <c r="N148" s="35"/>
      <c r="O148" s="36"/>
      <c r="P148" s="37"/>
      <c r="Q148" s="37"/>
      <c r="R148" s="37"/>
      <c r="S148" s="37"/>
      <c r="T148" s="37"/>
      <c r="U148" s="37"/>
      <c r="V148" s="37"/>
      <c r="W148" s="37"/>
      <c r="X148" s="37"/>
      <c r="Y148" s="37"/>
      <c r="Z148" s="37"/>
      <c r="AA148" s="37"/>
    </row>
    <row r="149" spans="1:27" s="38" customFormat="1" ht="15.75">
      <c r="A149" s="66"/>
      <c r="B149" s="67" t="s">
        <v>102</v>
      </c>
      <c r="C149" s="68"/>
      <c r="D149" s="69"/>
      <c r="E149" s="70"/>
      <c r="F149" s="71"/>
      <c r="G149" s="34"/>
      <c r="H149" s="34"/>
      <c r="I149" s="34"/>
      <c r="J149" s="34"/>
      <c r="K149" s="34"/>
      <c r="L149" s="34"/>
      <c r="M149" s="35"/>
      <c r="N149" s="35"/>
      <c r="O149" s="36"/>
      <c r="P149" s="37"/>
      <c r="Q149" s="37"/>
      <c r="R149" s="37"/>
      <c r="S149" s="37"/>
      <c r="T149" s="37"/>
      <c r="U149" s="37"/>
      <c r="V149" s="37"/>
      <c r="W149" s="37"/>
      <c r="X149" s="37"/>
      <c r="Y149" s="37"/>
      <c r="Z149" s="37"/>
      <c r="AA149" s="37"/>
    </row>
    <row r="150" spans="1:27" s="31" customFormat="1" ht="15.75">
      <c r="A150" s="82"/>
      <c r="B150" s="83"/>
      <c r="C150" s="68"/>
      <c r="D150" s="70"/>
      <c r="E150" s="85"/>
      <c r="F150" s="85"/>
      <c r="G150" s="27"/>
      <c r="H150" s="27"/>
      <c r="I150" s="27"/>
      <c r="J150" s="27"/>
      <c r="K150" s="27"/>
      <c r="L150" s="27"/>
      <c r="M150" s="33"/>
      <c r="N150" s="33"/>
      <c r="O150" s="30"/>
    </row>
    <row r="151" spans="1:27" s="31" customFormat="1" ht="15.75">
      <c r="A151" s="43"/>
      <c r="B151" s="44"/>
      <c r="C151" s="32"/>
      <c r="D151" s="26"/>
      <c r="E151" s="45"/>
      <c r="F151" s="45"/>
      <c r="G151" s="27"/>
      <c r="H151" s="27"/>
      <c r="I151" s="27"/>
      <c r="J151" s="27"/>
      <c r="K151" s="27"/>
      <c r="L151" s="27"/>
      <c r="M151" s="33"/>
      <c r="N151" s="33"/>
      <c r="O151" s="30"/>
    </row>
    <row r="152" spans="1:27" s="31" customFormat="1" ht="15.75">
      <c r="A152" s="153" t="s">
        <v>158</v>
      </c>
      <c r="B152" s="153"/>
      <c r="C152" s="153"/>
      <c r="D152" s="153"/>
      <c r="E152" s="153"/>
      <c r="F152" s="45"/>
      <c r="G152" s="27"/>
      <c r="H152" s="27"/>
      <c r="I152" s="27"/>
      <c r="J152" s="27"/>
      <c r="K152" s="27"/>
      <c r="L152" s="27"/>
      <c r="M152" s="33"/>
      <c r="N152" s="33"/>
      <c r="O152" s="30"/>
    </row>
    <row r="153" spans="1:27" s="31" customFormat="1" ht="46.5" customHeight="1">
      <c r="A153" s="101" t="s">
        <v>104</v>
      </c>
      <c r="B153" s="102" t="s">
        <v>156</v>
      </c>
      <c r="C153" s="103" t="s">
        <v>106</v>
      </c>
      <c r="D153" s="104" t="s">
        <v>107</v>
      </c>
      <c r="E153" s="47" t="s">
        <v>108</v>
      </c>
      <c r="F153" s="48" t="s">
        <v>109</v>
      </c>
      <c r="G153" s="27"/>
      <c r="H153" s="27"/>
      <c r="I153" s="27"/>
      <c r="J153" s="27"/>
      <c r="K153" s="27"/>
      <c r="L153" s="27"/>
      <c r="M153" s="33"/>
      <c r="N153" s="33"/>
      <c r="O153" s="30"/>
    </row>
    <row r="154" spans="1:27" s="31" customFormat="1" ht="171">
      <c r="A154" s="105">
        <v>1</v>
      </c>
      <c r="B154" s="136" t="s">
        <v>163</v>
      </c>
      <c r="C154" s="105" t="s">
        <v>39</v>
      </c>
      <c r="D154" s="108">
        <v>1</v>
      </c>
      <c r="E154" s="49"/>
      <c r="F154" s="50"/>
      <c r="G154" s="27"/>
      <c r="H154" s="27"/>
      <c r="I154" s="27"/>
      <c r="J154" s="27"/>
      <c r="K154" s="27"/>
      <c r="L154" s="27"/>
      <c r="M154" s="33"/>
      <c r="N154" s="33"/>
      <c r="O154" s="30"/>
    </row>
    <row r="155" spans="1:27" s="139" customFormat="1" ht="409.5" customHeight="1">
      <c r="A155" s="168"/>
      <c r="B155" s="166" t="s">
        <v>166</v>
      </c>
      <c r="C155" s="170"/>
      <c r="D155" s="172"/>
      <c r="E155" s="174"/>
      <c r="F155" s="163"/>
      <c r="G155" s="77"/>
      <c r="H155" s="77"/>
      <c r="I155" s="77"/>
      <c r="J155" s="77"/>
      <c r="K155" s="77"/>
      <c r="L155" s="77"/>
      <c r="M155" s="142"/>
      <c r="N155" s="142"/>
      <c r="O155" s="143"/>
    </row>
    <row r="156" spans="1:27" s="139" customFormat="1" ht="281.25" customHeight="1" thickBot="1">
      <c r="A156" s="169"/>
      <c r="B156" s="167"/>
      <c r="C156" s="171"/>
      <c r="D156" s="173"/>
      <c r="E156" s="175"/>
      <c r="F156" s="164"/>
      <c r="G156" s="77"/>
      <c r="H156" s="77"/>
      <c r="I156" s="77"/>
      <c r="J156" s="77"/>
      <c r="K156" s="77"/>
      <c r="L156" s="77"/>
      <c r="M156" s="142"/>
      <c r="N156" s="142"/>
      <c r="O156" s="143"/>
    </row>
    <row r="157" spans="1:27" s="139" customFormat="1" ht="16.5" thickBot="1">
      <c r="A157" s="146"/>
      <c r="B157" s="147" t="s">
        <v>100</v>
      </c>
      <c r="C157" s="148"/>
      <c r="D157" s="149"/>
      <c r="E157" s="150"/>
      <c r="F157" s="151"/>
      <c r="G157" s="77"/>
      <c r="H157" s="77"/>
      <c r="I157" s="77"/>
      <c r="J157" s="77"/>
      <c r="K157" s="77"/>
      <c r="L157" s="77"/>
      <c r="M157" s="142"/>
      <c r="N157" s="142"/>
      <c r="O157" s="143"/>
    </row>
    <row r="158" spans="1:27" s="139" customFormat="1" ht="15.75" customHeight="1">
      <c r="A158" s="82"/>
      <c r="B158" s="145" t="s">
        <v>101</v>
      </c>
      <c r="C158" s="82"/>
      <c r="D158" s="69"/>
      <c r="E158" s="70"/>
      <c r="F158" s="144"/>
      <c r="G158" s="77"/>
      <c r="H158" s="77"/>
      <c r="I158" s="77"/>
      <c r="J158" s="77"/>
      <c r="K158" s="77"/>
      <c r="L158" s="77"/>
      <c r="M158" s="142"/>
      <c r="N158" s="142"/>
      <c r="O158" s="143"/>
    </row>
    <row r="159" spans="1:27" s="38" customFormat="1" ht="15.75">
      <c r="A159" s="66"/>
      <c r="B159" s="67" t="s">
        <v>102</v>
      </c>
      <c r="C159" s="68"/>
      <c r="D159" s="69"/>
      <c r="E159" s="70"/>
      <c r="F159" s="71"/>
      <c r="G159" s="34"/>
      <c r="H159" s="34"/>
      <c r="I159" s="34"/>
      <c r="J159" s="34"/>
      <c r="K159" s="34"/>
      <c r="L159" s="34"/>
      <c r="M159" s="35"/>
      <c r="N159" s="35"/>
      <c r="O159" s="36"/>
      <c r="P159" s="37"/>
      <c r="Q159" s="37"/>
      <c r="R159" s="37"/>
      <c r="S159" s="37"/>
      <c r="T159" s="37"/>
      <c r="U159" s="37"/>
      <c r="V159" s="37"/>
      <c r="W159" s="37"/>
      <c r="X159" s="37"/>
      <c r="Y159" s="37"/>
      <c r="Z159" s="37"/>
      <c r="AA159" s="37"/>
    </row>
    <row r="160" spans="1:27" s="38" customFormat="1" ht="15.75">
      <c r="A160" s="66"/>
      <c r="B160" s="67"/>
      <c r="C160" s="68"/>
      <c r="D160" s="69"/>
      <c r="E160" s="70"/>
      <c r="F160" s="71"/>
      <c r="G160" s="34"/>
      <c r="H160" s="34"/>
      <c r="I160" s="34"/>
      <c r="J160" s="34"/>
      <c r="K160" s="34"/>
      <c r="L160" s="34"/>
      <c r="M160" s="35"/>
      <c r="N160" s="35"/>
      <c r="O160" s="36"/>
      <c r="P160" s="37"/>
      <c r="Q160" s="37"/>
      <c r="R160" s="37"/>
      <c r="S160" s="37"/>
      <c r="T160" s="37"/>
      <c r="U160" s="37"/>
      <c r="V160" s="37"/>
      <c r="W160" s="37"/>
      <c r="X160" s="37"/>
      <c r="Y160" s="37"/>
      <c r="Z160" s="37"/>
      <c r="AA160" s="37"/>
    </row>
    <row r="161" spans="1:27" s="38" customFormat="1" ht="15.75">
      <c r="A161" s="66"/>
      <c r="B161" s="67"/>
      <c r="C161" s="68"/>
      <c r="D161" s="69"/>
      <c r="E161" s="70"/>
      <c r="F161" s="71"/>
      <c r="G161" s="34"/>
      <c r="H161" s="34"/>
      <c r="I161" s="34"/>
      <c r="J161" s="34"/>
      <c r="K161" s="34"/>
      <c r="L161" s="34"/>
      <c r="M161" s="35"/>
      <c r="N161" s="35"/>
      <c r="O161" s="36"/>
      <c r="P161" s="37"/>
      <c r="Q161" s="37"/>
      <c r="R161" s="37"/>
      <c r="S161" s="37"/>
      <c r="T161" s="37"/>
      <c r="U161" s="37"/>
      <c r="V161" s="37"/>
      <c r="W161" s="37"/>
      <c r="X161" s="37"/>
      <c r="Y161" s="37"/>
      <c r="Z161" s="37"/>
      <c r="AA161" s="37"/>
    </row>
    <row r="162" spans="1:27" s="18" customFormat="1">
      <c r="A162" s="20"/>
      <c r="B162" s="21"/>
      <c r="C162" s="9"/>
      <c r="D162" s="19"/>
      <c r="E162" s="5"/>
      <c r="F162" s="22"/>
      <c r="G162" s="14"/>
      <c r="H162" s="14"/>
      <c r="I162" s="14"/>
      <c r="J162" s="14"/>
      <c r="K162" s="14"/>
      <c r="L162" s="14"/>
      <c r="M162" s="15"/>
      <c r="N162" s="15"/>
      <c r="O162" s="16"/>
      <c r="P162" s="17"/>
      <c r="Q162" s="17"/>
      <c r="R162" s="17"/>
      <c r="S162" s="17"/>
      <c r="T162" s="17"/>
      <c r="U162" s="17"/>
      <c r="V162" s="17"/>
      <c r="W162" s="17"/>
      <c r="X162" s="17"/>
      <c r="Y162" s="17"/>
      <c r="Z162" s="17"/>
      <c r="AA162" s="17"/>
    </row>
    <row r="163" spans="1:27" s="18" customFormat="1">
      <c r="A163" s="20"/>
      <c r="B163" s="21"/>
      <c r="C163" s="9"/>
      <c r="D163" s="19"/>
      <c r="E163" s="5"/>
      <c r="F163" s="22"/>
      <c r="G163" s="14"/>
      <c r="H163" s="14"/>
      <c r="I163" s="14"/>
      <c r="J163" s="14"/>
      <c r="K163" s="14"/>
      <c r="L163" s="14"/>
      <c r="M163" s="15"/>
      <c r="N163" s="15"/>
      <c r="O163" s="16"/>
      <c r="P163" s="17"/>
      <c r="Q163" s="17"/>
      <c r="R163" s="17"/>
      <c r="S163" s="17"/>
      <c r="T163" s="17"/>
      <c r="U163" s="17"/>
      <c r="V163" s="17"/>
      <c r="W163" s="17"/>
      <c r="X163" s="17"/>
      <c r="Y163" s="17"/>
      <c r="Z163" s="17"/>
      <c r="AA163" s="17"/>
    </row>
    <row r="164" spans="1:27" s="18" customFormat="1">
      <c r="A164" s="20"/>
      <c r="B164" s="21" t="s">
        <v>164</v>
      </c>
      <c r="C164" s="9"/>
      <c r="D164" s="19"/>
      <c r="E164" s="5" t="s">
        <v>159</v>
      </c>
      <c r="F164" s="22"/>
      <c r="G164" s="14"/>
      <c r="H164" s="14"/>
      <c r="I164" s="14"/>
      <c r="J164" s="14"/>
      <c r="K164" s="14"/>
      <c r="L164" s="14"/>
      <c r="M164" s="15"/>
      <c r="N164" s="15"/>
      <c r="O164" s="16"/>
      <c r="P164" s="17"/>
      <c r="Q164" s="17"/>
      <c r="R164" s="17"/>
      <c r="S164" s="17"/>
      <c r="T164" s="17"/>
      <c r="U164" s="17"/>
      <c r="V164" s="17"/>
      <c r="W164" s="17"/>
      <c r="X164" s="17"/>
      <c r="Y164" s="17"/>
      <c r="Z164" s="17"/>
      <c r="AA164" s="17"/>
    </row>
    <row r="165" spans="1:27" s="18" customFormat="1">
      <c r="A165" s="20"/>
      <c r="B165" s="21"/>
      <c r="C165" s="9" t="s">
        <v>160</v>
      </c>
      <c r="D165" s="19"/>
      <c r="E165" s="5"/>
      <c r="F165" s="22"/>
      <c r="G165" s="14"/>
      <c r="H165" s="14"/>
      <c r="I165" s="14"/>
      <c r="J165" s="14"/>
      <c r="K165" s="14"/>
      <c r="L165" s="14"/>
      <c r="M165" s="15"/>
      <c r="N165" s="15"/>
      <c r="O165" s="16"/>
      <c r="P165" s="17"/>
      <c r="Q165" s="17"/>
      <c r="R165" s="17"/>
      <c r="S165" s="17"/>
      <c r="T165" s="17"/>
      <c r="U165" s="17"/>
      <c r="V165" s="17"/>
      <c r="W165" s="17"/>
      <c r="X165" s="17"/>
      <c r="Y165" s="17"/>
      <c r="Z165" s="17"/>
      <c r="AA165" s="17"/>
    </row>
    <row r="166" spans="1:27" s="18" customFormat="1">
      <c r="A166" s="20"/>
      <c r="B166" s="21" t="s">
        <v>161</v>
      </c>
      <c r="C166" s="9"/>
      <c r="D166" s="19"/>
      <c r="E166" s="5" t="s">
        <v>162</v>
      </c>
      <c r="F166" s="22"/>
      <c r="G166" s="14"/>
      <c r="H166" s="14"/>
      <c r="I166" s="14"/>
      <c r="J166" s="14"/>
      <c r="K166" s="14"/>
      <c r="L166" s="14"/>
      <c r="M166" s="15"/>
      <c r="N166" s="15"/>
      <c r="O166" s="16"/>
      <c r="P166" s="17"/>
      <c r="Q166" s="17"/>
      <c r="R166" s="17"/>
      <c r="S166" s="17"/>
      <c r="T166" s="17"/>
      <c r="U166" s="17"/>
      <c r="V166" s="17"/>
      <c r="W166" s="17"/>
      <c r="X166" s="17"/>
      <c r="Y166" s="17"/>
      <c r="Z166" s="17"/>
      <c r="AA166" s="17"/>
    </row>
    <row r="167" spans="1:27" s="18" customFormat="1">
      <c r="A167" s="20"/>
      <c r="B167" s="21"/>
      <c r="C167" s="9"/>
      <c r="D167" s="19"/>
      <c r="E167" s="5"/>
      <c r="F167" s="22"/>
      <c r="G167" s="14"/>
      <c r="H167" s="14"/>
      <c r="I167" s="14"/>
      <c r="J167" s="14"/>
      <c r="K167" s="14"/>
      <c r="L167" s="14"/>
      <c r="M167" s="15"/>
      <c r="N167" s="15"/>
      <c r="O167" s="16"/>
      <c r="P167" s="17"/>
      <c r="Q167" s="17"/>
      <c r="R167" s="17"/>
      <c r="S167" s="17"/>
      <c r="T167" s="17"/>
      <c r="U167" s="17"/>
      <c r="V167" s="17"/>
      <c r="W167" s="17"/>
      <c r="X167" s="17"/>
      <c r="Y167" s="17"/>
      <c r="Z167" s="17"/>
      <c r="AA167" s="17"/>
    </row>
    <row r="168" spans="1:27" s="18" customFormat="1">
      <c r="A168" s="20"/>
      <c r="B168" s="21"/>
      <c r="C168" s="9"/>
      <c r="D168" s="19"/>
      <c r="E168" s="5"/>
      <c r="F168" s="22"/>
      <c r="G168" s="14"/>
      <c r="H168" s="14"/>
      <c r="I168" s="14"/>
      <c r="J168" s="14"/>
      <c r="K168" s="14"/>
      <c r="L168" s="14"/>
      <c r="M168" s="15"/>
      <c r="N168" s="15"/>
      <c r="O168" s="16"/>
      <c r="P168" s="17"/>
      <c r="Q168" s="17"/>
      <c r="R168" s="17"/>
      <c r="S168" s="17"/>
      <c r="T168" s="17"/>
      <c r="U168" s="17"/>
      <c r="V168" s="17"/>
      <c r="W168" s="17"/>
      <c r="X168" s="17"/>
      <c r="Y168" s="17"/>
      <c r="Z168" s="17"/>
      <c r="AA168" s="17"/>
    </row>
    <row r="169" spans="1:27" s="18" customFormat="1">
      <c r="A169" s="20"/>
      <c r="B169" s="21"/>
      <c r="C169" s="9"/>
      <c r="D169" s="19"/>
      <c r="E169" s="5"/>
      <c r="F169" s="22"/>
      <c r="G169" s="14"/>
      <c r="H169" s="14"/>
      <c r="I169" s="14"/>
      <c r="J169" s="14"/>
      <c r="K169" s="14"/>
      <c r="L169" s="14"/>
      <c r="M169" s="15"/>
      <c r="N169" s="15"/>
      <c r="O169" s="16"/>
      <c r="P169" s="17"/>
      <c r="Q169" s="17"/>
      <c r="R169" s="17"/>
      <c r="S169" s="17"/>
      <c r="T169" s="17"/>
      <c r="U169" s="17"/>
      <c r="V169" s="17"/>
      <c r="W169" s="17"/>
      <c r="X169" s="17"/>
      <c r="Y169" s="17"/>
      <c r="Z169" s="17"/>
      <c r="AA169" s="17"/>
    </row>
    <row r="170" spans="1:27" s="18" customFormat="1">
      <c r="A170" s="20"/>
      <c r="B170" s="21"/>
      <c r="C170" s="9"/>
      <c r="D170" s="19"/>
      <c r="E170" s="5"/>
      <c r="F170" s="22"/>
      <c r="G170" s="14"/>
      <c r="H170" s="14"/>
      <c r="I170" s="14"/>
      <c r="J170" s="14"/>
      <c r="K170" s="14"/>
      <c r="L170" s="14"/>
      <c r="M170" s="15"/>
      <c r="N170" s="15"/>
      <c r="O170" s="16"/>
      <c r="P170" s="17"/>
      <c r="Q170" s="17"/>
      <c r="R170" s="17"/>
      <c r="S170" s="17"/>
      <c r="T170" s="17"/>
      <c r="U170" s="17"/>
      <c r="V170" s="17"/>
      <c r="W170" s="17"/>
      <c r="X170" s="17"/>
      <c r="Y170" s="17"/>
      <c r="Z170" s="17"/>
      <c r="AA170" s="17"/>
    </row>
    <row r="171" spans="1:27" s="18" customFormat="1">
      <c r="A171" s="20"/>
      <c r="B171" s="21"/>
      <c r="C171" s="9"/>
      <c r="D171" s="19"/>
      <c r="E171" s="5"/>
      <c r="F171" s="22"/>
      <c r="G171" s="14"/>
      <c r="H171" s="14"/>
      <c r="I171" s="14"/>
      <c r="J171" s="14"/>
      <c r="K171" s="14"/>
      <c r="L171" s="14"/>
      <c r="M171" s="15"/>
      <c r="N171" s="15"/>
      <c r="O171" s="16"/>
      <c r="P171" s="17"/>
      <c r="Q171" s="17"/>
      <c r="R171" s="17"/>
      <c r="S171" s="17"/>
      <c r="T171" s="17"/>
      <c r="U171" s="17"/>
      <c r="V171" s="17"/>
      <c r="W171" s="17"/>
      <c r="X171" s="17"/>
      <c r="Y171" s="17"/>
      <c r="Z171" s="17"/>
      <c r="AA171" s="17"/>
    </row>
    <row r="172" spans="1:27" s="18" customFormat="1">
      <c r="A172" s="20"/>
      <c r="B172" s="21"/>
      <c r="C172" s="9"/>
      <c r="D172" s="19"/>
      <c r="E172" s="5"/>
      <c r="F172" s="24"/>
      <c r="G172" s="14"/>
      <c r="H172" s="14"/>
      <c r="I172" s="14"/>
      <c r="J172" s="14"/>
      <c r="K172" s="14"/>
      <c r="L172" s="14"/>
      <c r="M172" s="15"/>
      <c r="N172" s="15"/>
      <c r="O172" s="16"/>
      <c r="P172" s="17"/>
      <c r="Q172" s="17"/>
      <c r="R172" s="17"/>
      <c r="S172" s="17"/>
      <c r="T172" s="17"/>
      <c r="U172" s="17"/>
      <c r="V172" s="17"/>
      <c r="W172" s="17"/>
      <c r="X172" s="17"/>
      <c r="Y172" s="17"/>
      <c r="Z172" s="17"/>
      <c r="AA172" s="17"/>
    </row>
    <row r="173" spans="1:27" s="18" customFormat="1">
      <c r="A173" s="20"/>
      <c r="B173" s="21"/>
      <c r="C173" s="9"/>
      <c r="D173" s="19"/>
      <c r="E173" s="5"/>
      <c r="F173" s="22"/>
      <c r="G173" s="14"/>
      <c r="H173" s="14"/>
      <c r="I173" s="14"/>
      <c r="J173" s="14"/>
      <c r="K173" s="14"/>
      <c r="L173" s="14"/>
      <c r="M173" s="15"/>
      <c r="N173" s="15"/>
      <c r="O173" s="16"/>
      <c r="P173" s="17"/>
      <c r="Q173" s="17"/>
      <c r="R173" s="17"/>
      <c r="S173" s="17"/>
      <c r="T173" s="17"/>
      <c r="U173" s="17"/>
      <c r="V173" s="17"/>
      <c r="W173" s="17"/>
      <c r="X173" s="17"/>
      <c r="Y173" s="17"/>
      <c r="Z173" s="17"/>
      <c r="AA173" s="17"/>
    </row>
    <row r="174" spans="1:27" s="18" customFormat="1">
      <c r="A174" s="20"/>
      <c r="B174" s="21"/>
      <c r="C174" s="9"/>
      <c r="D174" s="19"/>
      <c r="E174" s="5"/>
      <c r="F174" s="22"/>
      <c r="G174" s="14"/>
      <c r="H174" s="14"/>
      <c r="I174" s="14"/>
      <c r="J174" s="14"/>
      <c r="K174" s="14"/>
      <c r="L174" s="14"/>
      <c r="M174" s="15"/>
      <c r="N174" s="15"/>
      <c r="O174" s="16"/>
      <c r="P174" s="17"/>
      <c r="Q174" s="17"/>
      <c r="R174" s="17"/>
      <c r="S174" s="17"/>
      <c r="T174" s="17"/>
      <c r="U174" s="17"/>
      <c r="V174" s="17"/>
      <c r="W174" s="17"/>
      <c r="X174" s="17"/>
      <c r="Y174" s="17"/>
      <c r="Z174" s="17"/>
      <c r="AA174" s="17"/>
    </row>
    <row r="175" spans="1:27" s="18" customFormat="1">
      <c r="A175" s="20"/>
      <c r="B175" s="21"/>
      <c r="C175" s="9"/>
      <c r="D175" s="19"/>
      <c r="E175" s="5"/>
      <c r="F175" s="22"/>
      <c r="G175" s="14"/>
      <c r="H175" s="14"/>
      <c r="I175" s="14"/>
      <c r="J175" s="14"/>
      <c r="K175" s="14"/>
      <c r="L175" s="14"/>
      <c r="M175" s="15"/>
      <c r="N175" s="15"/>
      <c r="O175" s="16"/>
      <c r="P175" s="17"/>
      <c r="Q175" s="17"/>
      <c r="R175" s="17"/>
      <c r="S175" s="17"/>
      <c r="T175" s="17"/>
      <c r="U175" s="17"/>
      <c r="V175" s="17"/>
      <c r="W175" s="17"/>
      <c r="X175" s="17"/>
      <c r="Y175" s="17"/>
      <c r="Z175" s="17"/>
      <c r="AA175" s="17"/>
    </row>
    <row r="176" spans="1:27" s="18" customFormat="1">
      <c r="A176" s="20"/>
      <c r="B176" s="21"/>
      <c r="C176" s="9"/>
      <c r="D176" s="19"/>
      <c r="E176" s="5"/>
      <c r="F176" s="22"/>
      <c r="G176" s="14"/>
      <c r="H176" s="14"/>
      <c r="I176" s="14"/>
      <c r="J176" s="14"/>
      <c r="K176" s="14"/>
      <c r="L176" s="14"/>
      <c r="M176" s="15"/>
      <c r="N176" s="15"/>
      <c r="O176" s="16"/>
      <c r="P176" s="17"/>
      <c r="Q176" s="17"/>
      <c r="R176" s="17"/>
      <c r="S176" s="17"/>
      <c r="T176" s="17"/>
      <c r="U176" s="17"/>
      <c r="V176" s="17"/>
      <c r="W176" s="17"/>
      <c r="X176" s="17"/>
      <c r="Y176" s="17"/>
      <c r="Z176" s="17"/>
      <c r="AA176" s="17"/>
    </row>
    <row r="177" spans="1:27" s="18" customFormat="1">
      <c r="A177" s="20"/>
      <c r="B177" s="21"/>
      <c r="C177" s="9"/>
      <c r="D177" s="19"/>
      <c r="E177" s="5"/>
      <c r="F177" s="22"/>
      <c r="G177" s="14"/>
      <c r="H177" s="14"/>
      <c r="I177" s="14"/>
      <c r="J177" s="14"/>
      <c r="K177" s="14"/>
      <c r="L177" s="14"/>
      <c r="M177" s="15"/>
      <c r="N177" s="15"/>
      <c r="O177" s="16"/>
      <c r="P177" s="17"/>
      <c r="Q177" s="17"/>
      <c r="R177" s="17"/>
      <c r="S177" s="17"/>
      <c r="T177" s="17"/>
      <c r="U177" s="17"/>
      <c r="V177" s="17"/>
      <c r="W177" s="17"/>
      <c r="X177" s="17"/>
      <c r="Y177" s="17"/>
      <c r="Z177" s="17"/>
      <c r="AA177" s="17"/>
    </row>
    <row r="178" spans="1:27" s="18" customFormat="1">
      <c r="A178" s="20"/>
      <c r="B178" s="21"/>
      <c r="C178" s="9"/>
      <c r="D178" s="19"/>
      <c r="E178" s="5"/>
      <c r="F178" s="22"/>
      <c r="G178" s="14"/>
      <c r="H178" s="14"/>
      <c r="I178" s="14"/>
      <c r="J178" s="14"/>
      <c r="K178" s="14"/>
      <c r="L178" s="14"/>
      <c r="M178" s="15"/>
      <c r="N178" s="15"/>
      <c r="O178" s="16"/>
      <c r="P178" s="17"/>
      <c r="Q178" s="17"/>
      <c r="R178" s="17"/>
      <c r="S178" s="17"/>
      <c r="T178" s="17"/>
      <c r="U178" s="17"/>
      <c r="V178" s="17"/>
      <c r="W178" s="17"/>
      <c r="X178" s="17"/>
      <c r="Y178" s="17"/>
      <c r="Z178" s="17"/>
      <c r="AA178" s="17"/>
    </row>
    <row r="179" spans="1:27" s="18" customFormat="1">
      <c r="A179" s="20"/>
      <c r="B179" s="21"/>
      <c r="C179" s="9"/>
      <c r="D179" s="19"/>
      <c r="E179" s="5"/>
      <c r="F179" s="22"/>
      <c r="G179" s="14"/>
      <c r="H179" s="14"/>
      <c r="I179" s="14"/>
      <c r="J179" s="14"/>
      <c r="K179" s="14"/>
      <c r="L179" s="14"/>
      <c r="M179" s="15"/>
      <c r="N179" s="15"/>
      <c r="O179" s="16"/>
      <c r="P179" s="17"/>
      <c r="Q179" s="17"/>
      <c r="R179" s="17"/>
      <c r="S179" s="17"/>
      <c r="T179" s="17"/>
      <c r="U179" s="17"/>
      <c r="V179" s="17"/>
      <c r="W179" s="17"/>
      <c r="X179" s="17"/>
      <c r="Y179" s="17"/>
      <c r="Z179" s="17"/>
      <c r="AA179" s="17"/>
    </row>
    <row r="180" spans="1:27" s="18" customFormat="1">
      <c r="A180" s="20"/>
      <c r="B180" s="21"/>
      <c r="C180" s="9"/>
      <c r="D180" s="19"/>
      <c r="E180" s="5"/>
      <c r="F180" s="22"/>
      <c r="G180" s="14"/>
      <c r="H180" s="14"/>
      <c r="I180" s="14"/>
      <c r="J180" s="14"/>
      <c r="K180" s="14"/>
      <c r="L180" s="14"/>
      <c r="M180" s="15"/>
      <c r="N180" s="15"/>
      <c r="O180" s="16"/>
      <c r="P180" s="17"/>
      <c r="Q180" s="17"/>
      <c r="R180" s="17"/>
      <c r="S180" s="17"/>
      <c r="T180" s="17"/>
      <c r="U180" s="17"/>
      <c r="V180" s="17"/>
      <c r="W180" s="17"/>
      <c r="X180" s="17"/>
      <c r="Y180" s="17"/>
      <c r="Z180" s="17"/>
      <c r="AA180" s="17"/>
    </row>
    <row r="181" spans="1:27" s="18" customFormat="1">
      <c r="A181" s="20"/>
      <c r="B181" s="21"/>
      <c r="C181" s="9"/>
      <c r="D181" s="19"/>
      <c r="E181" s="5"/>
      <c r="F181" s="22"/>
      <c r="G181" s="14"/>
      <c r="H181" s="14"/>
      <c r="I181" s="14"/>
      <c r="J181" s="14"/>
      <c r="K181" s="14"/>
      <c r="L181" s="14"/>
      <c r="M181" s="15"/>
      <c r="N181" s="15"/>
      <c r="O181" s="16"/>
      <c r="P181" s="17"/>
      <c r="Q181" s="17"/>
      <c r="R181" s="17"/>
      <c r="S181" s="17"/>
      <c r="T181" s="17"/>
      <c r="U181" s="17"/>
      <c r="V181" s="17"/>
      <c r="W181" s="17"/>
      <c r="X181" s="17"/>
      <c r="Y181" s="17"/>
      <c r="Z181" s="17"/>
      <c r="AA181" s="17"/>
    </row>
    <row r="182" spans="1:27" s="18" customFormat="1">
      <c r="A182" s="20"/>
      <c r="B182" s="21"/>
      <c r="C182" s="9"/>
      <c r="D182" s="19"/>
      <c r="E182" s="5"/>
      <c r="F182" s="22"/>
      <c r="G182" s="14"/>
      <c r="H182" s="14"/>
      <c r="I182" s="14"/>
      <c r="J182" s="14"/>
      <c r="K182" s="14"/>
      <c r="L182" s="14"/>
      <c r="M182" s="15"/>
      <c r="N182" s="15"/>
      <c r="O182" s="16"/>
      <c r="P182" s="17"/>
      <c r="Q182" s="17"/>
      <c r="R182" s="17"/>
      <c r="S182" s="17"/>
      <c r="T182" s="17"/>
      <c r="U182" s="17"/>
      <c r="V182" s="17"/>
      <c r="W182" s="17"/>
      <c r="X182" s="17"/>
      <c r="Y182" s="17"/>
      <c r="Z182" s="17"/>
      <c r="AA182" s="17"/>
    </row>
    <row r="183" spans="1:27" s="18" customFormat="1">
      <c r="A183" s="20"/>
      <c r="B183" s="21"/>
      <c r="C183" s="9"/>
      <c r="D183" s="19"/>
      <c r="E183" s="5"/>
      <c r="F183" s="22"/>
      <c r="G183" s="14"/>
      <c r="H183" s="14"/>
      <c r="I183" s="14"/>
      <c r="J183" s="14"/>
      <c r="K183" s="14"/>
      <c r="L183" s="14"/>
      <c r="M183" s="15"/>
      <c r="N183" s="15"/>
      <c r="O183" s="16"/>
      <c r="P183" s="17"/>
      <c r="Q183" s="17"/>
      <c r="R183" s="17"/>
      <c r="S183" s="17"/>
      <c r="T183" s="17"/>
      <c r="U183" s="17"/>
      <c r="V183" s="17"/>
      <c r="W183" s="17"/>
      <c r="X183" s="17"/>
      <c r="Y183" s="17"/>
      <c r="Z183" s="17"/>
      <c r="AA183" s="17"/>
    </row>
    <row r="184" spans="1:27" s="18" customFormat="1">
      <c r="A184" s="20"/>
      <c r="B184" s="21"/>
      <c r="C184" s="9"/>
      <c r="D184" s="19"/>
      <c r="E184" s="5"/>
      <c r="F184" s="22"/>
      <c r="G184" s="14"/>
      <c r="H184" s="14"/>
      <c r="I184" s="14"/>
      <c r="J184" s="14"/>
      <c r="K184" s="14"/>
      <c r="L184" s="14"/>
      <c r="M184" s="15"/>
      <c r="N184" s="15"/>
      <c r="O184" s="16"/>
      <c r="P184" s="17"/>
      <c r="Q184" s="17"/>
      <c r="R184" s="17"/>
      <c r="S184" s="17"/>
      <c r="T184" s="17"/>
      <c r="U184" s="17"/>
      <c r="V184" s="17"/>
      <c r="W184" s="17"/>
      <c r="X184" s="17"/>
      <c r="Y184" s="17"/>
      <c r="Z184" s="17"/>
      <c r="AA184" s="17"/>
    </row>
    <row r="185" spans="1:27" s="18" customFormat="1">
      <c r="A185" s="20"/>
      <c r="B185" s="21"/>
      <c r="C185" s="9"/>
      <c r="D185" s="19"/>
      <c r="E185" s="5"/>
      <c r="F185" s="22"/>
      <c r="G185" s="14"/>
      <c r="H185" s="14"/>
      <c r="I185" s="14"/>
      <c r="J185" s="14"/>
      <c r="K185" s="14"/>
      <c r="L185" s="14"/>
      <c r="M185" s="15"/>
      <c r="N185" s="15"/>
      <c r="O185" s="16"/>
      <c r="P185" s="17"/>
      <c r="Q185" s="17"/>
      <c r="R185" s="17"/>
      <c r="S185" s="17"/>
      <c r="T185" s="17"/>
      <c r="U185" s="17"/>
      <c r="V185" s="17"/>
      <c r="W185" s="17"/>
      <c r="X185" s="17"/>
      <c r="Y185" s="17"/>
      <c r="Z185" s="17"/>
      <c r="AA185" s="17"/>
    </row>
    <row r="186" spans="1:27" s="18" customFormat="1">
      <c r="A186" s="20"/>
      <c r="B186" s="21"/>
      <c r="C186" s="9"/>
      <c r="D186" s="19"/>
      <c r="E186" s="5"/>
      <c r="F186" s="22"/>
      <c r="G186" s="14"/>
      <c r="H186" s="14"/>
      <c r="I186" s="14"/>
      <c r="J186" s="14"/>
      <c r="K186" s="14"/>
      <c r="L186" s="14"/>
      <c r="M186" s="15"/>
      <c r="N186" s="15"/>
      <c r="O186" s="16"/>
      <c r="P186" s="17"/>
      <c r="Q186" s="17"/>
      <c r="R186" s="17"/>
      <c r="S186" s="17"/>
      <c r="T186" s="17"/>
      <c r="U186" s="17"/>
      <c r="V186" s="17"/>
      <c r="W186" s="17"/>
      <c r="X186" s="17"/>
      <c r="Y186" s="17"/>
      <c r="Z186" s="17"/>
      <c r="AA186" s="17"/>
    </row>
    <row r="187" spans="1:27" s="18" customFormat="1">
      <c r="A187" s="20"/>
      <c r="B187" s="21"/>
      <c r="C187" s="9"/>
      <c r="D187" s="19"/>
      <c r="E187" s="5"/>
      <c r="F187" s="22"/>
      <c r="G187" s="14"/>
      <c r="H187" s="14"/>
      <c r="I187" s="14"/>
      <c r="J187" s="14"/>
      <c r="K187" s="14"/>
      <c r="L187" s="14"/>
      <c r="M187" s="15"/>
      <c r="N187" s="15"/>
      <c r="O187" s="16"/>
      <c r="P187" s="17"/>
      <c r="Q187" s="17"/>
      <c r="R187" s="17"/>
      <c r="S187" s="17"/>
      <c r="T187" s="17"/>
      <c r="U187" s="17"/>
      <c r="V187" s="17"/>
      <c r="W187" s="17"/>
      <c r="X187" s="17"/>
      <c r="Y187" s="17"/>
      <c r="Z187" s="17"/>
      <c r="AA187" s="17"/>
    </row>
    <row r="188" spans="1:27" s="18" customFormat="1">
      <c r="A188" s="20"/>
      <c r="B188" s="21"/>
      <c r="C188" s="9"/>
      <c r="D188" s="19"/>
      <c r="E188" s="5"/>
      <c r="F188" s="22"/>
      <c r="G188" s="14"/>
      <c r="H188" s="14"/>
      <c r="I188" s="14"/>
      <c r="J188" s="14"/>
      <c r="K188" s="14"/>
      <c r="L188" s="14"/>
      <c r="M188" s="15"/>
      <c r="N188" s="15"/>
      <c r="O188" s="16"/>
      <c r="P188" s="17"/>
      <c r="Q188" s="17"/>
      <c r="R188" s="17"/>
      <c r="S188" s="17"/>
      <c r="T188" s="17"/>
      <c r="U188" s="17"/>
      <c r="V188" s="17"/>
      <c r="W188" s="17"/>
      <c r="X188" s="17"/>
      <c r="Y188" s="17"/>
      <c r="Z188" s="17"/>
      <c r="AA188" s="17"/>
    </row>
    <row r="189" spans="1:27" s="18" customFormat="1">
      <c r="A189" s="20"/>
      <c r="B189" s="21"/>
      <c r="C189" s="9"/>
      <c r="D189" s="19"/>
      <c r="E189" s="5"/>
      <c r="F189" s="22"/>
      <c r="G189" s="14"/>
      <c r="H189" s="14"/>
      <c r="I189" s="14"/>
      <c r="J189" s="14"/>
      <c r="K189" s="14"/>
      <c r="L189" s="14"/>
      <c r="M189" s="15"/>
      <c r="N189" s="15"/>
      <c r="O189" s="16"/>
      <c r="P189" s="17"/>
      <c r="Q189" s="17"/>
      <c r="R189" s="17"/>
      <c r="S189" s="17"/>
      <c r="T189" s="17"/>
      <c r="U189" s="17"/>
      <c r="V189" s="17"/>
      <c r="W189" s="17"/>
      <c r="X189" s="17"/>
      <c r="Y189" s="17"/>
      <c r="Z189" s="17"/>
      <c r="AA189" s="17"/>
    </row>
    <row r="190" spans="1:27" s="18" customFormat="1">
      <c r="A190" s="20"/>
      <c r="B190" s="21"/>
      <c r="C190" s="9"/>
      <c r="D190" s="19"/>
      <c r="E190" s="5"/>
      <c r="F190" s="22"/>
      <c r="G190" s="14"/>
      <c r="H190" s="14"/>
      <c r="I190" s="14"/>
      <c r="J190" s="14"/>
      <c r="K190" s="14"/>
      <c r="L190" s="14"/>
      <c r="M190" s="15"/>
      <c r="N190" s="15"/>
      <c r="O190" s="16"/>
      <c r="P190" s="17"/>
      <c r="Q190" s="17"/>
      <c r="R190" s="17"/>
      <c r="S190" s="17"/>
      <c r="T190" s="17"/>
      <c r="U190" s="17"/>
      <c r="V190" s="17"/>
      <c r="W190" s="17"/>
      <c r="X190" s="17"/>
      <c r="Y190" s="17"/>
      <c r="Z190" s="17"/>
      <c r="AA190" s="17"/>
    </row>
    <row r="191" spans="1:27" s="18" customFormat="1">
      <c r="A191" s="20"/>
      <c r="B191" s="21"/>
      <c r="C191" s="9"/>
      <c r="D191" s="19"/>
      <c r="E191" s="5"/>
      <c r="F191" s="22"/>
      <c r="G191" s="14"/>
      <c r="H191" s="14"/>
      <c r="I191" s="14"/>
      <c r="J191" s="14"/>
      <c r="K191" s="14"/>
      <c r="L191" s="14"/>
      <c r="M191" s="15"/>
      <c r="N191" s="15"/>
      <c r="O191" s="16"/>
      <c r="P191" s="17"/>
      <c r="Q191" s="17"/>
      <c r="R191" s="17"/>
      <c r="S191" s="17"/>
      <c r="T191" s="17"/>
      <c r="U191" s="17"/>
      <c r="V191" s="17"/>
      <c r="W191" s="17"/>
      <c r="X191" s="17"/>
      <c r="Y191" s="17"/>
      <c r="Z191" s="17"/>
      <c r="AA191" s="17"/>
    </row>
    <row r="192" spans="1:27" s="18" customFormat="1">
      <c r="A192" s="20"/>
      <c r="B192" s="21"/>
      <c r="C192" s="9"/>
      <c r="D192" s="19"/>
      <c r="E192" s="5"/>
      <c r="F192" s="22"/>
      <c r="G192" s="14"/>
      <c r="H192" s="14"/>
      <c r="I192" s="14"/>
      <c r="J192" s="14"/>
      <c r="K192" s="14"/>
      <c r="L192" s="14"/>
      <c r="M192" s="15"/>
      <c r="N192" s="15"/>
      <c r="O192" s="16"/>
      <c r="P192" s="17"/>
      <c r="Q192" s="17"/>
      <c r="R192" s="17"/>
      <c r="S192" s="17"/>
      <c r="T192" s="17"/>
      <c r="U192" s="17"/>
      <c r="V192" s="17"/>
      <c r="W192" s="17"/>
      <c r="X192" s="17"/>
      <c r="Y192" s="17"/>
      <c r="Z192" s="17"/>
      <c r="AA192" s="17"/>
    </row>
    <row r="193" spans="1:27" s="18" customFormat="1">
      <c r="A193" s="20"/>
      <c r="B193" s="21"/>
      <c r="C193" s="9"/>
      <c r="D193" s="19"/>
      <c r="E193" s="5"/>
      <c r="F193" s="22"/>
      <c r="G193" s="14"/>
      <c r="H193" s="14"/>
      <c r="I193" s="14"/>
      <c r="J193" s="14"/>
      <c r="K193" s="14"/>
      <c r="L193" s="14"/>
      <c r="M193" s="15"/>
      <c r="N193" s="15"/>
      <c r="O193" s="16"/>
      <c r="P193" s="17"/>
      <c r="Q193" s="17"/>
      <c r="R193" s="17"/>
      <c r="S193" s="17"/>
      <c r="T193" s="17"/>
      <c r="U193" s="17"/>
      <c r="V193" s="17"/>
      <c r="W193" s="17"/>
      <c r="X193" s="17"/>
      <c r="Y193" s="17"/>
      <c r="Z193" s="17"/>
      <c r="AA193" s="17"/>
    </row>
    <row r="194" spans="1:27" s="18" customFormat="1">
      <c r="A194" s="20"/>
      <c r="B194" s="21"/>
      <c r="C194" s="9"/>
      <c r="D194" s="19"/>
      <c r="E194" s="5"/>
      <c r="F194" s="22"/>
      <c r="G194" s="14"/>
      <c r="H194" s="14"/>
      <c r="I194" s="14"/>
      <c r="J194" s="14"/>
      <c r="K194" s="14"/>
      <c r="L194" s="14"/>
      <c r="M194" s="15"/>
      <c r="N194" s="15"/>
      <c r="O194" s="16"/>
      <c r="P194" s="17"/>
      <c r="Q194" s="17"/>
      <c r="R194" s="17"/>
      <c r="S194" s="17"/>
      <c r="T194" s="17"/>
      <c r="U194" s="17"/>
      <c r="V194" s="17"/>
      <c r="W194" s="17"/>
      <c r="X194" s="17"/>
      <c r="Y194" s="17"/>
      <c r="Z194" s="17"/>
      <c r="AA194" s="17"/>
    </row>
    <row r="195" spans="1:27" s="18" customFormat="1">
      <c r="A195" s="20"/>
      <c r="B195" s="21"/>
      <c r="C195" s="9"/>
      <c r="D195" s="19"/>
      <c r="E195" s="5"/>
      <c r="F195" s="22"/>
      <c r="G195" s="14"/>
      <c r="H195" s="14"/>
      <c r="I195" s="14"/>
      <c r="J195" s="14"/>
      <c r="K195" s="14"/>
      <c r="L195" s="14"/>
      <c r="M195" s="15"/>
      <c r="N195" s="15"/>
      <c r="O195" s="16"/>
      <c r="P195" s="17"/>
      <c r="Q195" s="17"/>
      <c r="R195" s="17"/>
      <c r="S195" s="17"/>
      <c r="T195" s="17"/>
      <c r="U195" s="17"/>
      <c r="V195" s="17"/>
      <c r="W195" s="17"/>
      <c r="X195" s="17"/>
      <c r="Y195" s="17"/>
      <c r="Z195" s="17"/>
      <c r="AA195" s="17"/>
    </row>
    <row r="196" spans="1:27" s="18" customFormat="1">
      <c r="A196" s="20"/>
      <c r="B196" s="21"/>
      <c r="C196" s="9"/>
      <c r="D196" s="19"/>
      <c r="E196" s="5"/>
      <c r="F196" s="22"/>
      <c r="G196" s="14"/>
      <c r="H196" s="14"/>
      <c r="I196" s="14"/>
      <c r="J196" s="14"/>
      <c r="K196" s="14"/>
      <c r="L196" s="14"/>
      <c r="M196" s="15"/>
      <c r="N196" s="15"/>
      <c r="O196" s="16"/>
      <c r="P196" s="17"/>
      <c r="Q196" s="17"/>
      <c r="R196" s="17"/>
      <c r="S196" s="17"/>
      <c r="T196" s="17"/>
      <c r="U196" s="17"/>
      <c r="V196" s="17"/>
      <c r="W196" s="17"/>
      <c r="X196" s="17"/>
      <c r="Y196" s="17"/>
      <c r="Z196" s="17"/>
      <c r="AA196" s="17"/>
    </row>
    <row r="197" spans="1:27">
      <c r="A197" s="11"/>
      <c r="B197" s="12"/>
      <c r="E197" s="13"/>
      <c r="F197" s="13"/>
    </row>
    <row r="198" spans="1:27">
      <c r="B198" s="8"/>
      <c r="E198" s="5"/>
      <c r="F198" s="23"/>
    </row>
  </sheetData>
  <sheetProtection selectLockedCells="1" selectUnlockedCells="1"/>
  <mergeCells count="27">
    <mergeCell ref="B9:F9"/>
    <mergeCell ref="B10:F10"/>
    <mergeCell ref="F155:F156"/>
    <mergeCell ref="A22:E22"/>
    <mergeCell ref="B155:B156"/>
    <mergeCell ref="A155:A156"/>
    <mergeCell ref="C155:C156"/>
    <mergeCell ref="D155:D156"/>
    <mergeCell ref="E155:E156"/>
    <mergeCell ref="A152:E152"/>
    <mergeCell ref="E142:F142"/>
    <mergeCell ref="B19:F19"/>
    <mergeCell ref="A144:E144"/>
    <mergeCell ref="A2:F2"/>
    <mergeCell ref="B21:F21"/>
    <mergeCell ref="B11:F11"/>
    <mergeCell ref="E140:F140"/>
    <mergeCell ref="E141:F141"/>
    <mergeCell ref="B6:F6"/>
    <mergeCell ref="B7:F7"/>
    <mergeCell ref="B15:F15"/>
    <mergeCell ref="B16:F16"/>
    <mergeCell ref="B17:F17"/>
    <mergeCell ref="B20:F20"/>
    <mergeCell ref="B18:F18"/>
    <mergeCell ref="A79:E79"/>
    <mergeCell ref="B8:F8"/>
  </mergeCells>
  <pageMargins left="1.1023622047244095" right="0.39370078740157483" top="0.78740157480314965" bottom="0.55118110236220474" header="0.51181102362204722" footer="0.39370078740157483"/>
  <pageSetup paperSize="9" scale="55" firstPageNumber="0" fitToWidth="0" fitToHeight="0" orientation="portrait" horizontalDpi="300" verticalDpi="300" r:id="rId1"/>
  <headerFooter alignWithMargins="0">
    <oddFooter>&amp;R&amp;"Times New Roman,Regular"&amp;12&amp;P</oddFooter>
  </headerFooter>
  <rowBreaks count="1" manualBreakCount="1">
    <brk id="119" max="5" man="1"/>
  </rowBreaks>
  <drawing r:id="rId2"/>
</worksheet>
</file>

<file path=xl/worksheets/sheet2.xml><?xml version="1.0" encoding="utf-8"?>
<worksheet xmlns="http://schemas.openxmlformats.org/spreadsheetml/2006/main" xmlns:r="http://schemas.openxmlformats.org/officeDocument/2006/relationships">
  <sheetPr>
    <pageSetUpPr fitToPage="1"/>
  </sheetPr>
  <dimension ref="A1:AA28"/>
  <sheetViews>
    <sheetView workbookViewId="0"/>
  </sheetViews>
  <sheetFormatPr defaultColWidth="9" defaultRowHeight="14.25"/>
  <cols>
    <col min="1" max="1" width="7.140625" style="7" customWidth="1"/>
    <col min="2" max="2" width="56.140625" style="4" customWidth="1"/>
    <col min="3" max="3" width="10.28515625" style="9" customWidth="1"/>
    <col min="4" max="4" width="10.140625" style="5" customWidth="1"/>
    <col min="5" max="5" width="20.28515625" style="6" customWidth="1"/>
    <col min="6" max="6" width="43.85546875" style="5" customWidth="1"/>
    <col min="7" max="7" width="12.85546875" style="10" customWidth="1"/>
    <col min="8" max="8" width="14" style="10" customWidth="1"/>
    <col min="9" max="9" width="9.140625" style="3" customWidth="1"/>
    <col min="10" max="11" width="9.140625" style="4" customWidth="1"/>
    <col min="12" max="12" width="12" style="4" customWidth="1"/>
    <col min="13" max="13" width="24.7109375" style="4" customWidth="1"/>
    <col min="14" max="21" width="9.140625" style="4" customWidth="1"/>
    <col min="22" max="16384" width="9" style="4"/>
  </cols>
  <sheetData>
    <row r="1" spans="1:27" s="18" customFormat="1">
      <c r="A1" s="20"/>
      <c r="B1" s="21"/>
      <c r="C1" s="9"/>
      <c r="D1" s="19"/>
      <c r="E1" s="5"/>
      <c r="F1" s="22"/>
      <c r="G1" s="14"/>
      <c r="H1" s="14"/>
      <c r="I1" s="14"/>
      <c r="J1" s="14"/>
      <c r="K1" s="14"/>
      <c r="L1" s="14"/>
      <c r="M1" s="15"/>
      <c r="N1" s="15"/>
      <c r="O1" s="16"/>
      <c r="P1" s="17"/>
      <c r="Q1" s="17"/>
      <c r="R1" s="17"/>
      <c r="S1" s="17"/>
      <c r="T1" s="17"/>
      <c r="U1" s="17"/>
      <c r="V1" s="17"/>
      <c r="W1" s="17"/>
      <c r="X1" s="17"/>
      <c r="Y1" s="17"/>
      <c r="Z1" s="17"/>
      <c r="AA1" s="17"/>
    </row>
    <row r="2" spans="1:27" s="18" customFormat="1" ht="20.25">
      <c r="A2" s="20"/>
      <c r="B2" s="21"/>
      <c r="C2" s="9"/>
      <c r="D2" s="19"/>
      <c r="E2" s="5"/>
      <c r="F2" s="46" t="s">
        <v>103</v>
      </c>
      <c r="G2" s="14"/>
      <c r="H2" s="14"/>
      <c r="I2" s="14"/>
      <c r="J2" s="14"/>
      <c r="K2" s="14"/>
      <c r="L2" s="14"/>
      <c r="M2" s="15"/>
      <c r="N2" s="15"/>
      <c r="O2" s="16"/>
      <c r="P2" s="17"/>
      <c r="Q2" s="17"/>
      <c r="R2" s="17"/>
      <c r="S2" s="17"/>
      <c r="T2" s="17"/>
      <c r="U2" s="17"/>
      <c r="V2" s="17"/>
      <c r="W2" s="17"/>
      <c r="X2" s="17"/>
      <c r="Y2" s="17"/>
      <c r="Z2" s="17"/>
      <c r="AA2" s="17"/>
    </row>
    <row r="3" spans="1:27" s="18" customFormat="1">
      <c r="A3" s="20"/>
      <c r="B3" s="21"/>
      <c r="C3" s="9"/>
      <c r="D3" s="19"/>
      <c r="E3" s="5"/>
      <c r="F3" s="22"/>
      <c r="G3" s="14"/>
      <c r="H3" s="14"/>
      <c r="I3" s="14"/>
      <c r="J3" s="14"/>
      <c r="K3" s="14"/>
      <c r="L3" s="14"/>
      <c r="M3" s="15"/>
      <c r="N3" s="15"/>
      <c r="O3" s="16"/>
      <c r="P3" s="17"/>
      <c r="Q3" s="17"/>
      <c r="R3" s="17"/>
      <c r="S3" s="17"/>
      <c r="T3" s="17"/>
      <c r="U3" s="17"/>
      <c r="V3" s="17"/>
      <c r="W3" s="17"/>
      <c r="X3" s="17"/>
      <c r="Y3" s="17"/>
      <c r="Z3" s="17"/>
      <c r="AA3" s="17"/>
    </row>
    <row r="4" spans="1:27" s="18" customFormat="1">
      <c r="A4" s="20"/>
      <c r="B4" s="21"/>
      <c r="C4" s="9"/>
      <c r="D4" s="19"/>
      <c r="E4" s="5"/>
      <c r="F4" s="22"/>
      <c r="G4" s="14"/>
      <c r="H4" s="14"/>
      <c r="I4" s="14"/>
      <c r="J4" s="14"/>
      <c r="K4" s="14"/>
      <c r="L4" s="14"/>
      <c r="M4" s="15"/>
      <c r="N4" s="15"/>
      <c r="O4" s="16"/>
      <c r="P4" s="17"/>
      <c r="Q4" s="17"/>
      <c r="R4" s="17"/>
      <c r="S4" s="17"/>
      <c r="T4" s="17"/>
      <c r="U4" s="17"/>
      <c r="V4" s="17"/>
      <c r="W4" s="17"/>
      <c r="X4" s="17"/>
      <c r="Y4" s="17"/>
      <c r="Z4" s="17"/>
      <c r="AA4" s="17"/>
    </row>
    <row r="5" spans="1:27" s="18" customFormat="1">
      <c r="A5" s="20"/>
      <c r="B5" s="21"/>
      <c r="C5" s="9"/>
      <c r="D5" s="19"/>
      <c r="E5" s="5"/>
      <c r="F5" s="22"/>
      <c r="G5" s="14"/>
      <c r="H5" s="14"/>
      <c r="I5" s="14"/>
      <c r="J5" s="14"/>
      <c r="K5" s="14"/>
      <c r="L5" s="14"/>
      <c r="M5" s="15"/>
      <c r="N5" s="15"/>
      <c r="O5" s="16"/>
      <c r="P5" s="17"/>
      <c r="Q5" s="17"/>
      <c r="R5" s="17"/>
      <c r="S5" s="17"/>
      <c r="T5" s="17"/>
      <c r="U5" s="17"/>
      <c r="V5" s="17"/>
      <c r="W5" s="17"/>
      <c r="X5" s="17"/>
      <c r="Y5" s="17"/>
      <c r="Z5" s="17"/>
      <c r="AA5" s="17"/>
    </row>
    <row r="6" spans="1:27" s="18" customFormat="1">
      <c r="A6" s="20"/>
      <c r="B6" s="21"/>
      <c r="C6" s="9"/>
      <c r="D6" s="19"/>
      <c r="E6" s="5"/>
      <c r="F6" s="22"/>
      <c r="G6" s="14"/>
      <c r="H6" s="14"/>
      <c r="I6" s="14"/>
      <c r="J6" s="14"/>
      <c r="K6" s="14"/>
      <c r="L6" s="14"/>
      <c r="M6" s="15"/>
      <c r="N6" s="15"/>
      <c r="O6" s="16"/>
      <c r="P6" s="17"/>
      <c r="Q6" s="17"/>
      <c r="R6" s="17"/>
      <c r="S6" s="17"/>
      <c r="T6" s="17"/>
      <c r="U6" s="17"/>
      <c r="V6" s="17"/>
      <c r="W6" s="17"/>
      <c r="X6" s="17"/>
      <c r="Y6" s="17"/>
      <c r="Z6" s="17"/>
      <c r="AA6" s="17"/>
    </row>
    <row r="7" spans="1:27" s="18" customFormat="1">
      <c r="A7" s="20"/>
      <c r="B7" s="21"/>
      <c r="C7" s="9"/>
      <c r="D7" s="19"/>
      <c r="E7" s="5"/>
      <c r="F7" s="22"/>
      <c r="G7" s="14"/>
      <c r="H7" s="14"/>
      <c r="I7" s="14"/>
      <c r="J7" s="14"/>
      <c r="K7" s="14"/>
      <c r="L7" s="14"/>
      <c r="M7" s="15"/>
      <c r="N7" s="15"/>
      <c r="O7" s="16"/>
      <c r="P7" s="17"/>
      <c r="Q7" s="17"/>
      <c r="R7" s="17"/>
      <c r="S7" s="17"/>
      <c r="T7" s="17"/>
      <c r="U7" s="17"/>
      <c r="V7" s="17"/>
      <c r="W7" s="17"/>
      <c r="X7" s="17"/>
      <c r="Y7" s="17"/>
      <c r="Z7" s="17"/>
      <c r="AA7" s="17"/>
    </row>
    <row r="8" spans="1:27" s="18" customFormat="1">
      <c r="A8" s="20"/>
      <c r="B8" s="21"/>
      <c r="C8" s="9"/>
      <c r="D8" s="19"/>
      <c r="E8" s="5"/>
      <c r="F8" s="22"/>
      <c r="G8" s="14"/>
      <c r="H8" s="14"/>
      <c r="I8" s="14"/>
      <c r="J8" s="14"/>
      <c r="K8" s="14"/>
      <c r="L8" s="14"/>
      <c r="M8" s="15"/>
      <c r="N8" s="15"/>
      <c r="O8" s="16"/>
      <c r="P8" s="17"/>
      <c r="Q8" s="17"/>
      <c r="R8" s="17"/>
      <c r="S8" s="17"/>
      <c r="T8" s="17"/>
      <c r="U8" s="17"/>
      <c r="V8" s="17"/>
      <c r="W8" s="17"/>
      <c r="X8" s="17"/>
      <c r="Y8" s="17"/>
      <c r="Z8" s="17"/>
      <c r="AA8" s="17"/>
    </row>
    <row r="9" spans="1:27" s="18" customFormat="1">
      <c r="A9" s="20"/>
      <c r="B9" s="21"/>
      <c r="C9" s="9"/>
      <c r="D9" s="19"/>
      <c r="E9" s="5"/>
      <c r="F9" s="22"/>
      <c r="G9" s="14"/>
      <c r="H9" s="14"/>
      <c r="I9" s="14"/>
      <c r="J9" s="14"/>
      <c r="K9" s="14"/>
      <c r="L9" s="14"/>
      <c r="M9" s="15"/>
      <c r="N9" s="15"/>
      <c r="O9" s="16"/>
      <c r="P9" s="17"/>
      <c r="Q9" s="17"/>
      <c r="R9" s="17"/>
      <c r="S9" s="17"/>
      <c r="T9" s="17"/>
      <c r="U9" s="17"/>
      <c r="V9" s="17"/>
      <c r="W9" s="17"/>
      <c r="X9" s="17"/>
      <c r="Y9" s="17"/>
      <c r="Z9" s="17"/>
      <c r="AA9" s="17"/>
    </row>
    <row r="10" spans="1:27" s="18" customFormat="1">
      <c r="A10" s="20"/>
      <c r="B10" s="21"/>
      <c r="C10" s="9"/>
      <c r="D10" s="19"/>
      <c r="E10" s="5"/>
      <c r="F10" s="22"/>
      <c r="G10" s="14"/>
      <c r="H10" s="14"/>
      <c r="I10" s="14"/>
      <c r="J10" s="14"/>
      <c r="K10" s="14"/>
      <c r="L10" s="14"/>
      <c r="M10" s="15"/>
      <c r="N10" s="15"/>
      <c r="O10" s="16"/>
      <c r="P10" s="17"/>
      <c r="Q10" s="17"/>
      <c r="R10" s="17"/>
      <c r="S10" s="17"/>
      <c r="T10" s="17"/>
      <c r="U10" s="17"/>
      <c r="V10" s="17"/>
      <c r="W10" s="17"/>
      <c r="X10" s="17"/>
      <c r="Y10" s="17"/>
      <c r="Z10" s="17"/>
      <c r="AA10" s="17"/>
    </row>
    <row r="11" spans="1:27" s="18" customFormat="1">
      <c r="A11" s="20"/>
      <c r="B11" s="21"/>
      <c r="C11" s="9"/>
      <c r="D11" s="19"/>
      <c r="E11" s="5"/>
      <c r="F11" s="22"/>
      <c r="G11" s="14"/>
      <c r="H11" s="14"/>
      <c r="I11" s="14"/>
      <c r="J11" s="14"/>
      <c r="K11" s="14"/>
      <c r="L11" s="14"/>
      <c r="M11" s="15"/>
      <c r="N11" s="15"/>
      <c r="O11" s="16"/>
      <c r="P11" s="17"/>
      <c r="Q11" s="17"/>
      <c r="R11" s="17"/>
      <c r="S11" s="17"/>
      <c r="T11" s="17"/>
      <c r="U11" s="17"/>
      <c r="V11" s="17"/>
      <c r="W11" s="17"/>
      <c r="X11" s="17"/>
      <c r="Y11" s="17"/>
      <c r="Z11" s="17"/>
      <c r="AA11" s="17"/>
    </row>
    <row r="12" spans="1:27" s="18" customFormat="1">
      <c r="A12" s="20"/>
      <c r="B12" s="21"/>
      <c r="C12" s="9"/>
      <c r="D12" s="19"/>
      <c r="E12" s="5"/>
      <c r="F12" s="22"/>
      <c r="G12" s="14"/>
      <c r="H12" s="14"/>
      <c r="I12" s="14"/>
      <c r="J12" s="14"/>
      <c r="K12" s="14"/>
      <c r="L12" s="14"/>
      <c r="M12" s="15"/>
      <c r="N12" s="15"/>
      <c r="O12" s="16"/>
      <c r="P12" s="17"/>
      <c r="Q12" s="17"/>
      <c r="R12" s="17"/>
      <c r="S12" s="17"/>
      <c r="T12" s="17"/>
      <c r="U12" s="17"/>
      <c r="V12" s="17"/>
      <c r="W12" s="17"/>
      <c r="X12" s="17"/>
      <c r="Y12" s="17"/>
      <c r="Z12" s="17"/>
      <c r="AA12" s="17"/>
    </row>
    <row r="13" spans="1:27" s="18" customFormat="1">
      <c r="A13" s="20"/>
      <c r="B13" s="21"/>
      <c r="C13" s="9"/>
      <c r="D13" s="19"/>
      <c r="E13" s="5"/>
      <c r="F13" s="22"/>
      <c r="G13" s="14"/>
      <c r="H13" s="14"/>
      <c r="I13" s="14"/>
      <c r="J13" s="14"/>
      <c r="K13" s="14"/>
      <c r="L13" s="14"/>
      <c r="M13" s="15"/>
      <c r="N13" s="15"/>
      <c r="O13" s="16"/>
      <c r="P13" s="17"/>
      <c r="Q13" s="17"/>
      <c r="R13" s="17"/>
      <c r="S13" s="17"/>
      <c r="T13" s="17"/>
      <c r="U13" s="17"/>
      <c r="V13" s="17"/>
      <c r="W13" s="17"/>
      <c r="X13" s="17"/>
      <c r="Y13" s="17"/>
      <c r="Z13" s="17"/>
      <c r="AA13" s="17"/>
    </row>
    <row r="14" spans="1:27" s="18" customFormat="1">
      <c r="A14" s="20"/>
      <c r="B14" s="21"/>
      <c r="C14" s="9"/>
      <c r="D14" s="19"/>
      <c r="E14" s="5"/>
      <c r="F14" s="22"/>
      <c r="G14" s="14"/>
      <c r="H14" s="14"/>
      <c r="I14" s="14"/>
      <c r="J14" s="14"/>
      <c r="K14" s="14"/>
      <c r="L14" s="14"/>
      <c r="M14" s="15"/>
      <c r="N14" s="15"/>
      <c r="O14" s="16"/>
      <c r="P14" s="17"/>
      <c r="Q14" s="17"/>
      <c r="R14" s="17"/>
      <c r="S14" s="17"/>
      <c r="T14" s="17"/>
      <c r="U14" s="17"/>
      <c r="V14" s="17"/>
      <c r="W14" s="17"/>
      <c r="X14" s="17"/>
      <c r="Y14" s="17"/>
      <c r="Z14" s="17"/>
      <c r="AA14" s="17"/>
    </row>
    <row r="15" spans="1:27" s="18" customFormat="1">
      <c r="A15" s="20"/>
      <c r="B15" s="21"/>
      <c r="C15" s="9"/>
      <c r="D15" s="19"/>
      <c r="E15" s="5"/>
      <c r="F15" s="22"/>
      <c r="G15" s="14"/>
      <c r="H15" s="14"/>
      <c r="I15" s="14"/>
      <c r="J15" s="14"/>
      <c r="K15" s="14"/>
      <c r="L15" s="14"/>
      <c r="M15" s="15"/>
      <c r="N15" s="15"/>
      <c r="O15" s="16"/>
      <c r="P15" s="17"/>
      <c r="Q15" s="17"/>
      <c r="R15" s="17"/>
      <c r="S15" s="17"/>
      <c r="T15" s="17"/>
      <c r="U15" s="17"/>
      <c r="V15" s="17"/>
      <c r="W15" s="17"/>
      <c r="X15" s="17"/>
      <c r="Y15" s="17"/>
      <c r="Z15" s="17"/>
      <c r="AA15" s="17"/>
    </row>
    <row r="16" spans="1:27" s="18" customFormat="1">
      <c r="A16" s="20"/>
      <c r="B16" s="21"/>
      <c r="C16" s="9"/>
      <c r="D16" s="19"/>
      <c r="E16" s="5"/>
      <c r="F16" s="22"/>
      <c r="G16" s="14"/>
      <c r="H16" s="14"/>
      <c r="I16" s="14"/>
      <c r="J16" s="14"/>
      <c r="K16" s="14"/>
      <c r="L16" s="14"/>
      <c r="M16" s="15"/>
      <c r="N16" s="15"/>
      <c r="O16" s="16"/>
      <c r="P16" s="17"/>
      <c r="Q16" s="17"/>
      <c r="R16" s="17"/>
      <c r="S16" s="17"/>
      <c r="T16" s="17"/>
      <c r="U16" s="17"/>
      <c r="V16" s="17"/>
      <c r="W16" s="17"/>
      <c r="X16" s="17"/>
      <c r="Y16" s="17"/>
      <c r="Z16" s="17"/>
      <c r="AA16" s="17"/>
    </row>
    <row r="17" spans="1:27" s="18" customFormat="1">
      <c r="A17" s="20"/>
      <c r="B17" s="21"/>
      <c r="C17" s="9"/>
      <c r="D17" s="19"/>
      <c r="E17" s="5"/>
      <c r="F17" s="22"/>
      <c r="G17" s="14"/>
      <c r="H17" s="14"/>
      <c r="I17" s="14"/>
      <c r="J17" s="14"/>
      <c r="K17" s="14"/>
      <c r="L17" s="14"/>
      <c r="M17" s="15"/>
      <c r="N17" s="15"/>
      <c r="O17" s="16"/>
      <c r="P17" s="17"/>
      <c r="Q17" s="17"/>
      <c r="R17" s="17"/>
      <c r="S17" s="17"/>
      <c r="T17" s="17"/>
      <c r="U17" s="17"/>
      <c r="V17" s="17"/>
      <c r="W17" s="17"/>
      <c r="X17" s="17"/>
      <c r="Y17" s="17"/>
      <c r="Z17" s="17"/>
      <c r="AA17" s="17"/>
    </row>
    <row r="18" spans="1:27" s="18" customFormat="1">
      <c r="A18" s="20"/>
      <c r="B18" s="21"/>
      <c r="C18" s="9"/>
      <c r="D18" s="19"/>
      <c r="E18" s="5"/>
      <c r="F18" s="22"/>
      <c r="G18" s="14"/>
      <c r="H18" s="14"/>
      <c r="I18" s="14"/>
      <c r="J18" s="14"/>
      <c r="K18" s="14"/>
      <c r="L18" s="14"/>
      <c r="M18" s="15"/>
      <c r="N18" s="15"/>
      <c r="O18" s="16"/>
      <c r="P18" s="17"/>
      <c r="Q18" s="17"/>
      <c r="R18" s="17"/>
      <c r="S18" s="17"/>
      <c r="T18" s="17"/>
      <c r="U18" s="17"/>
      <c r="V18" s="17"/>
      <c r="W18" s="17"/>
      <c r="X18" s="17"/>
      <c r="Y18" s="17"/>
      <c r="Z18" s="17"/>
      <c r="AA18" s="17"/>
    </row>
    <row r="19" spans="1:27" s="18" customFormat="1">
      <c r="A19" s="20"/>
      <c r="B19" s="21"/>
      <c r="C19" s="9"/>
      <c r="D19" s="19"/>
      <c r="E19" s="5"/>
      <c r="F19" s="22"/>
      <c r="G19" s="14"/>
      <c r="H19" s="14"/>
      <c r="I19" s="14"/>
      <c r="J19" s="14"/>
      <c r="K19" s="14"/>
      <c r="L19" s="14"/>
      <c r="M19" s="15"/>
      <c r="N19" s="15"/>
      <c r="O19" s="16"/>
      <c r="P19" s="17"/>
      <c r="Q19" s="17"/>
      <c r="R19" s="17"/>
      <c r="S19" s="17"/>
      <c r="T19" s="17"/>
      <c r="U19" s="17"/>
      <c r="V19" s="17"/>
      <c r="W19" s="17"/>
      <c r="X19" s="17"/>
      <c r="Y19" s="17"/>
      <c r="Z19" s="17"/>
      <c r="AA19" s="17"/>
    </row>
    <row r="20" spans="1:27" s="18" customFormat="1">
      <c r="A20" s="20"/>
      <c r="B20" s="21"/>
      <c r="C20" s="9"/>
      <c r="D20" s="19"/>
      <c r="E20" s="5"/>
      <c r="F20" s="22"/>
      <c r="G20" s="14"/>
      <c r="H20" s="14"/>
      <c r="I20" s="14"/>
      <c r="J20" s="14"/>
      <c r="K20" s="14"/>
      <c r="L20" s="14"/>
      <c r="M20" s="15"/>
      <c r="N20" s="15"/>
      <c r="O20" s="16"/>
      <c r="P20" s="17"/>
      <c r="Q20" s="17"/>
      <c r="R20" s="17"/>
      <c r="S20" s="17"/>
      <c r="T20" s="17"/>
      <c r="U20" s="17"/>
      <c r="V20" s="17"/>
      <c r="W20" s="17"/>
      <c r="X20" s="17"/>
      <c r="Y20" s="17"/>
      <c r="Z20" s="17"/>
      <c r="AA20" s="17"/>
    </row>
    <row r="21" spans="1:27" s="18" customFormat="1">
      <c r="A21" s="20"/>
      <c r="B21" s="21"/>
      <c r="C21" s="9"/>
      <c r="D21" s="19"/>
      <c r="E21" s="5"/>
      <c r="F21" s="22"/>
      <c r="G21" s="14"/>
      <c r="H21" s="14"/>
      <c r="I21" s="14"/>
      <c r="J21" s="14"/>
      <c r="K21" s="14"/>
      <c r="L21" s="14"/>
      <c r="M21" s="15"/>
      <c r="N21" s="15"/>
      <c r="O21" s="16"/>
      <c r="P21" s="17"/>
      <c r="Q21" s="17"/>
      <c r="R21" s="17"/>
      <c r="S21" s="17"/>
      <c r="T21" s="17"/>
      <c r="U21" s="17"/>
      <c r="V21" s="17"/>
      <c r="W21" s="17"/>
      <c r="X21" s="17"/>
      <c r="Y21" s="17"/>
      <c r="Z21" s="17"/>
      <c r="AA21" s="17"/>
    </row>
    <row r="22" spans="1:27" s="18" customFormat="1">
      <c r="A22" s="20"/>
      <c r="B22" s="21"/>
      <c r="C22" s="9"/>
      <c r="D22" s="19"/>
      <c r="E22" s="5"/>
      <c r="F22" s="22"/>
      <c r="G22" s="14"/>
      <c r="H22" s="14"/>
      <c r="I22" s="14"/>
      <c r="J22" s="14"/>
      <c r="K22" s="14"/>
      <c r="L22" s="14"/>
      <c r="M22" s="15"/>
      <c r="N22" s="15"/>
      <c r="O22" s="16"/>
      <c r="P22" s="17"/>
      <c r="Q22" s="17"/>
      <c r="R22" s="17"/>
      <c r="S22" s="17"/>
      <c r="T22" s="17"/>
      <c r="U22" s="17"/>
      <c r="V22" s="17"/>
      <c r="W22" s="17"/>
      <c r="X22" s="17"/>
      <c r="Y22" s="17"/>
      <c r="Z22" s="17"/>
      <c r="AA22" s="17"/>
    </row>
    <row r="23" spans="1:27" s="18" customFormat="1">
      <c r="A23" s="20"/>
      <c r="B23" s="21"/>
      <c r="C23" s="9"/>
      <c r="D23" s="19"/>
      <c r="E23" s="5"/>
      <c r="F23" s="22"/>
      <c r="G23" s="14"/>
      <c r="H23" s="14"/>
      <c r="I23" s="14"/>
      <c r="J23" s="14"/>
      <c r="K23" s="14"/>
      <c r="L23" s="14"/>
      <c r="M23" s="15"/>
      <c r="N23" s="15"/>
      <c r="O23" s="16"/>
      <c r="P23" s="17"/>
      <c r="Q23" s="17"/>
      <c r="R23" s="17"/>
      <c r="S23" s="17"/>
      <c r="T23" s="17"/>
      <c r="U23" s="17"/>
      <c r="V23" s="17"/>
      <c r="W23" s="17"/>
      <c r="X23" s="17"/>
      <c r="Y23" s="17"/>
      <c r="Z23" s="17"/>
      <c r="AA23" s="17"/>
    </row>
    <row r="24" spans="1:27" s="18" customFormat="1">
      <c r="A24" s="20"/>
      <c r="B24" s="21"/>
      <c r="C24" s="9"/>
      <c r="D24" s="19"/>
      <c r="E24" s="5"/>
      <c r="F24" s="22"/>
      <c r="G24" s="14"/>
      <c r="H24" s="14"/>
      <c r="I24" s="14"/>
      <c r="J24" s="14"/>
      <c r="K24" s="14"/>
      <c r="L24" s="14"/>
      <c r="M24" s="15"/>
      <c r="N24" s="15"/>
      <c r="O24" s="16"/>
      <c r="P24" s="17"/>
      <c r="Q24" s="17"/>
      <c r="R24" s="17"/>
      <c r="S24" s="17"/>
      <c r="T24" s="17"/>
      <c r="U24" s="17"/>
      <c r="V24" s="17"/>
      <c r="W24" s="17"/>
      <c r="X24" s="17"/>
      <c r="Y24" s="17"/>
      <c r="Z24" s="17"/>
      <c r="AA24" s="17"/>
    </row>
    <row r="25" spans="1:27" s="18" customFormat="1">
      <c r="A25" s="20"/>
      <c r="B25" s="21"/>
      <c r="C25" s="9"/>
      <c r="D25" s="19"/>
      <c r="E25" s="5"/>
      <c r="F25" s="22"/>
      <c r="G25" s="14"/>
      <c r="H25" s="14"/>
      <c r="I25" s="14"/>
      <c r="J25" s="14"/>
      <c r="K25" s="14"/>
      <c r="L25" s="14"/>
      <c r="M25" s="15"/>
      <c r="N25" s="15"/>
      <c r="O25" s="16"/>
      <c r="P25" s="17"/>
      <c r="Q25" s="17"/>
      <c r="R25" s="17"/>
      <c r="S25" s="17"/>
      <c r="T25" s="17"/>
      <c r="U25" s="17"/>
      <c r="V25" s="17"/>
      <c r="W25" s="17"/>
      <c r="X25" s="17"/>
      <c r="Y25" s="17"/>
      <c r="Z25" s="17"/>
      <c r="AA25" s="17"/>
    </row>
    <row r="26" spans="1:27" s="18" customFormat="1">
      <c r="A26" s="20"/>
      <c r="B26" s="21"/>
      <c r="C26" s="9"/>
      <c r="D26" s="19"/>
      <c r="E26" s="5"/>
      <c r="F26" s="22"/>
      <c r="G26" s="14"/>
      <c r="H26" s="14"/>
      <c r="I26" s="14"/>
      <c r="J26" s="14"/>
      <c r="K26" s="14"/>
      <c r="L26" s="14"/>
      <c r="M26" s="15"/>
      <c r="N26" s="15"/>
      <c r="O26" s="16"/>
      <c r="P26" s="17"/>
      <c r="Q26" s="17"/>
      <c r="R26" s="17"/>
      <c r="S26" s="17"/>
      <c r="T26" s="17"/>
      <c r="U26" s="17"/>
      <c r="V26" s="17"/>
      <c r="W26" s="17"/>
      <c r="X26" s="17"/>
      <c r="Y26" s="17"/>
      <c r="Z26" s="17"/>
      <c r="AA26" s="17"/>
    </row>
    <row r="27" spans="1:27">
      <c r="A27" s="11"/>
      <c r="B27" s="12"/>
      <c r="E27" s="25"/>
      <c r="F27" s="25"/>
    </row>
    <row r="28" spans="1:27">
      <c r="B28" s="8"/>
      <c r="E28" s="5"/>
      <c r="F28" s="23"/>
    </row>
  </sheetData>
  <sheetProtection selectLockedCells="1" selectUnlockedCells="1"/>
  <pageMargins left="1.1023622047244095" right="0.39370078740157483" top="0.78740157480314965" bottom="0.55118110236220474" header="0.51181102362204722" footer="0.39370078740157483"/>
  <pageSetup paperSize="9" scale="89" firstPageNumber="0" fitToHeight="0" orientation="landscape" r:id="rId1"/>
  <headerFooter alignWithMargins="0">
    <oddFooter>&amp;R&amp;"Times New Roman,Regular"&amp;12&amp;P</oddFooter>
  </headerFooter>
  <drawing r:id="rId2"/>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11.5703125" defaultRowHeight="12.75"/>
  <sheetData/>
  <sheetProtection selectLockedCells="1" selectUnlockedCells="1"/>
  <pageMargins left="0.78749999999999998" right="0.78749999999999998" top="1.0249999999999999" bottom="1.0249999999999999" header="0.78749999999999998" footer="0.78749999999999998"/>
  <pageSetup paperSize="9" firstPageNumber="0" orientation="portrait" horizontalDpi="300" verticalDpi="300" r:id="rId1"/>
  <headerFooter alignWithMargins="0">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PREDMER I PREDRACUN </vt:lpstr>
      <vt:lpstr>prilog</vt:lpstr>
      <vt:lpstr>Sheet2</vt:lpstr>
      <vt:lpstr>'PREDMER I PREDRACUN '!Excel_BuiltIn_Print_Area</vt:lpstr>
      <vt:lpstr>'PREDMER I PREDRACUN '!Print_Area</vt:lpstr>
      <vt:lpstr>prilog!Print_Area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Radmila</dc:creator>
  <cp:lastModifiedBy>Radmila</cp:lastModifiedBy>
  <cp:lastPrinted>2018-09-17T10:34:15Z</cp:lastPrinted>
  <dcterms:created xsi:type="dcterms:W3CDTF">2018-09-17T08:02:43Z</dcterms:created>
  <dcterms:modified xsi:type="dcterms:W3CDTF">2018-09-17T11:11:48Z</dcterms:modified>
</cp:coreProperties>
</file>